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85" windowHeight="6960" activeTab="1"/>
  </bookViews>
  <sheets>
    <sheet name="簡明總" sheetId="1" r:id="rId1"/>
    <sheet name="Brief revinue and Expenditure" sheetId="2" r:id="rId2"/>
  </sheets>
  <definedNames>
    <definedName name="_xlnm.Print_Area" localSheetId="1">'Brief revinue and Expenditure'!$A$1:$I$31</definedName>
  </definedNames>
  <calcPr fullCalcOnLoad="1"/>
</workbook>
</file>

<file path=xl/sharedStrings.xml><?xml version="1.0" encoding="utf-8"?>
<sst xmlns="http://schemas.openxmlformats.org/spreadsheetml/2006/main" count="85" uniqueCount="75">
  <si>
    <t xml:space="preserve">    項        目</t>
  </si>
  <si>
    <t>本年度預算數</t>
  </si>
  <si>
    <t>上年度預算數</t>
  </si>
  <si>
    <t>本年度與上年度比較</t>
  </si>
  <si>
    <t>金    額</t>
  </si>
  <si>
    <t>一、歲入合計</t>
  </si>
  <si>
    <t xml:space="preserve"> 1.稅課收入</t>
  </si>
  <si>
    <t>二、歲出合計</t>
  </si>
  <si>
    <t xml:space="preserve"> 1.一般政務支出</t>
  </si>
  <si>
    <t xml:space="preserve"> 2.教育科學文化支出</t>
  </si>
  <si>
    <t xml:space="preserve"> 3.經濟發展支出</t>
  </si>
  <si>
    <t xml:space="preserve"> 4.社會福利支出</t>
  </si>
  <si>
    <t xml:space="preserve"> 5.社區發展及環境保護支出</t>
  </si>
  <si>
    <t xml:space="preserve"> 6.退休撫卹支出</t>
  </si>
  <si>
    <r>
      <t>各直轄市及縣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市</t>
    </r>
    <r>
      <rPr>
        <sz val="16"/>
        <rFont val="Times New Roman"/>
        <family val="1"/>
      </rPr>
      <t>)</t>
    </r>
  </si>
  <si>
    <t>總預算彙編</t>
  </si>
  <si>
    <r>
      <t>歲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入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歲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出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簡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明</t>
    </r>
    <r>
      <rPr>
        <b/>
        <sz val="18"/>
        <rFont val="Times New Roman"/>
        <family val="1"/>
      </rPr>
      <t xml:space="preserve"> </t>
    </r>
  </si>
  <si>
    <r>
      <t>比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較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分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析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表</t>
    </r>
  </si>
  <si>
    <t>中 華 民 國</t>
  </si>
  <si>
    <t>103 年 度</t>
  </si>
  <si>
    <t>單位：新臺幣千元</t>
  </si>
  <si>
    <t>前 年 度 決 算 數</t>
  </si>
  <si>
    <t>百分比</t>
  </si>
  <si>
    <t>增加率</t>
  </si>
  <si>
    <r>
      <t xml:space="preserve"> 2</t>
    </r>
    <r>
      <rPr>
        <sz val="12"/>
        <rFont val="標楷體"/>
        <family val="4"/>
      </rPr>
      <t>.工程受益費收入</t>
    </r>
  </si>
  <si>
    <t xml:space="preserve"> 3.罰款及賠償收入</t>
  </si>
  <si>
    <t xml:space="preserve"> 4.規費收入</t>
  </si>
  <si>
    <r>
      <t xml:space="preserve"> 5</t>
    </r>
    <r>
      <rPr>
        <sz val="12"/>
        <rFont val="標楷體"/>
        <family val="4"/>
      </rPr>
      <t>.信託管理收入</t>
    </r>
  </si>
  <si>
    <t xml:space="preserve"> 6.財產收入</t>
  </si>
  <si>
    <t xml:space="preserve"> 7.營業盈餘及事業收入</t>
  </si>
  <si>
    <t xml:space="preserve"> 8.補助及協助收入</t>
  </si>
  <si>
    <t xml:space="preserve"> 9.捐獻及贈與收入</t>
  </si>
  <si>
    <t>10.自治稅捐收入</t>
  </si>
  <si>
    <t>11.其他收入</t>
  </si>
  <si>
    <r>
      <t xml:space="preserve"> 7.警政支出</t>
    </r>
  </si>
  <si>
    <r>
      <t xml:space="preserve"> 8.債務支出</t>
    </r>
  </si>
  <si>
    <r>
      <t xml:space="preserve"> 9.協助及補助支出</t>
    </r>
  </si>
  <si>
    <r>
      <t>10.其他支出</t>
    </r>
  </si>
  <si>
    <t>三、歲入歲出餘絀</t>
  </si>
  <si>
    <t>FY2014</t>
  </si>
  <si>
    <t>Municipal, County and City Government</t>
  </si>
  <si>
    <r>
      <t xml:space="preserve">Brief Presentation on analysis of Annual Revenue and Expendirue </t>
    </r>
  </si>
  <si>
    <t>Unit：Thousand NT$</t>
  </si>
  <si>
    <t>Item</t>
  </si>
  <si>
    <t>Budget for Current Fiscal Year</t>
  </si>
  <si>
    <t>Budget for Last Fiscal Year</t>
  </si>
  <si>
    <t>Outturn for Fiscal Year Before Last</t>
  </si>
  <si>
    <t>Change Between Current and Last Fiscal Year</t>
  </si>
  <si>
    <t>Amount</t>
  </si>
  <si>
    <t>Percent Total</t>
  </si>
  <si>
    <t>%</t>
  </si>
  <si>
    <t>一、Total Annual Revenue</t>
  </si>
  <si>
    <t xml:space="preserve"> 1.Revenues from Tax</t>
  </si>
  <si>
    <t xml:space="preserve"> 2.Receipts from Charges on Benefits of Public Construction</t>
  </si>
  <si>
    <t xml:space="preserve"> 3.Revenues from Fines and Indemnities</t>
  </si>
  <si>
    <t xml:space="preserve"> 4.Fees</t>
  </si>
  <si>
    <t xml:space="preserve"> 5.Revenues from Trust Management</t>
  </si>
  <si>
    <t xml:space="preserve"> 6.Revenues of Public Properties</t>
  </si>
  <si>
    <t xml:space="preserve"> 7.Surplus of Public Enterprises</t>
  </si>
  <si>
    <t xml:space="preserve"> 8.Assistance and Donation</t>
  </si>
  <si>
    <t xml:space="preserve"> 9.Revenues from Donations and Gifts</t>
  </si>
  <si>
    <t>10.Revenues from Taxes of Selfgovernment</t>
  </si>
  <si>
    <t>11.Revenues from others</t>
  </si>
  <si>
    <t>二、Total Expenditures</t>
  </si>
  <si>
    <t xml:space="preserve"> 1.General Administration</t>
  </si>
  <si>
    <t xml:space="preserve"> 2.Education, Science and Culture</t>
  </si>
  <si>
    <t xml:space="preserve"> 3.Expenditures for Economic Development</t>
  </si>
  <si>
    <t xml:space="preserve"> 4.Social Welfare</t>
  </si>
  <si>
    <t xml:space="preserve"> 5.Community Development and Environmental Protection</t>
  </si>
  <si>
    <t xml:space="preserve"> 6.Retirement and Compassionate Aid</t>
  </si>
  <si>
    <t xml:space="preserve"> 7.Expenditure for Police Service</t>
  </si>
  <si>
    <t xml:space="preserve"> 8.Obligations</t>
  </si>
  <si>
    <t xml:space="preserve"> 9.Expenditure for Assistance</t>
  </si>
  <si>
    <t>10.Other Expenditure</t>
  </si>
  <si>
    <t>三、Balance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</si>
</sst>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_ "/>
    <numFmt numFmtId="182" formatCode="_(* #,##0_);_(* \(#,##0\);_(* &quot;-&quot;??_);_(@_)"/>
    <numFmt numFmtId="183" formatCode="#,##0_);[Red]\(#,##0\)"/>
    <numFmt numFmtId="184" formatCode="#,##0.00_);[Red]\(#,##0.00\)"/>
    <numFmt numFmtId="185" formatCode="&quot;NT$&quot;#,##0;\-&quot;NT$&quot;#,##0"/>
    <numFmt numFmtId="186" formatCode="&quot;NT$&quot;#,##0;[Red]\-&quot;NT$&quot;#,##0"/>
    <numFmt numFmtId="187" formatCode="&quot;NT$&quot;#,##0.00;\-&quot;NT$&quot;#,##0.00"/>
    <numFmt numFmtId="188" formatCode="&quot;NT$&quot;#,##0.00;[Red]\-&quot;NT$&quot;#,##0.00"/>
    <numFmt numFmtId="189" formatCode="_-&quot;NT$&quot;* #,##0_-;\-&quot;NT$&quot;* #,##0_-;_-&quot;NT$&quot;* &quot;-&quot;_-;_-@_-"/>
    <numFmt numFmtId="190" formatCode="_-&quot;NT$&quot;* #,##0.00_-;\-&quot;NT$&quot;* #,##0.00_-;_-&quot;NT$&quot;* &quot;-&quot;??_-;_-@_-"/>
    <numFmt numFmtId="191" formatCode="#,##0.00000"/>
    <numFmt numFmtId="192" formatCode="_-* #,##0_-;\-* #,##0_-;_-* &quot;-&quot;??_-;_-@_-"/>
    <numFmt numFmtId="193" formatCode="0_);[Red]\(0\)"/>
    <numFmt numFmtId="194" formatCode="0.000%"/>
    <numFmt numFmtId="195" formatCode="#,###,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標楷體"/>
      <family val="4"/>
    </font>
    <font>
      <sz val="12"/>
      <name val="新細明體"/>
      <family val="1"/>
    </font>
    <font>
      <sz val="12"/>
      <name val="細明體"/>
      <family val="3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華康中楷體"/>
      <family val="1"/>
    </font>
    <font>
      <sz val="14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9"/>
      <name val="新細明體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4"/>
      <name val="Times New Roman"/>
      <family val="1"/>
    </font>
    <font>
      <b/>
      <sz val="12"/>
      <name val="華康中楷體"/>
      <family val="1"/>
    </font>
    <font>
      <sz val="14"/>
      <name val="Times New Roman"/>
      <family val="1"/>
    </font>
    <font>
      <sz val="14"/>
      <name val="華康中楷體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0" fillId="0" borderId="0" xfId="16" applyFont="1" applyAlignment="1">
      <alignment horizontal="centerContinuous" vertical="top"/>
      <protection/>
    </xf>
    <xf numFmtId="181" fontId="4" fillId="0" borderId="0" xfId="16" applyNumberFormat="1" applyFont="1" applyAlignment="1">
      <alignment horizontal="centerContinuous" vertical="top"/>
      <protection/>
    </xf>
    <xf numFmtId="0" fontId="4" fillId="0" borderId="0" xfId="16" applyFont="1" applyAlignment="1">
      <alignment horizontal="centerContinuous" vertical="top"/>
      <protection/>
    </xf>
    <xf numFmtId="0" fontId="12" fillId="0" borderId="0" xfId="16" applyFont="1" applyAlignment="1">
      <alignment horizontal="right" vertical="top"/>
      <protection/>
    </xf>
    <xf numFmtId="0" fontId="12" fillId="0" borderId="0" xfId="16" applyFont="1" applyAlignment="1">
      <alignment horizontal="left" vertical="top"/>
      <protection/>
    </xf>
    <xf numFmtId="0" fontId="9" fillId="0" borderId="0" xfId="16" applyFont="1" applyAlignment="1">
      <alignment vertical="top"/>
      <protection/>
    </xf>
    <xf numFmtId="0" fontId="15" fillId="0" borderId="0" xfId="16" applyFont="1" applyAlignment="1">
      <alignment horizontal="right" vertical="top"/>
      <protection/>
    </xf>
    <xf numFmtId="0" fontId="15" fillId="0" borderId="0" xfId="16" applyFont="1" applyAlignment="1">
      <alignment horizontal="left" vertical="top"/>
      <protection/>
    </xf>
    <xf numFmtId="0" fontId="10" fillId="0" borderId="1" xfId="15" applyFont="1" applyBorder="1" applyAlignment="1">
      <alignment horizontal="left" vertical="top"/>
      <protection/>
    </xf>
    <xf numFmtId="181" fontId="4" fillId="0" borderId="1" xfId="15" applyNumberFormat="1" applyFont="1" applyBorder="1" applyAlignment="1">
      <alignment horizontal="right" vertical="top"/>
      <protection/>
    </xf>
    <xf numFmtId="0" fontId="4" fillId="0" borderId="1" xfId="15" applyFont="1" applyBorder="1" applyAlignment="1">
      <alignment horizontal="center" vertical="top"/>
      <protection/>
    </xf>
    <xf numFmtId="0" fontId="12" fillId="0" borderId="1" xfId="15" applyFont="1" applyBorder="1" applyAlignment="1">
      <alignment horizontal="right" vertical="top"/>
      <protection/>
    </xf>
    <xf numFmtId="0" fontId="12" fillId="0" borderId="1" xfId="16" applyFont="1" applyBorder="1" applyAlignment="1">
      <alignment horizontal="left" vertical="top"/>
      <protection/>
    </xf>
    <xf numFmtId="3" fontId="10" fillId="0" borderId="2" xfId="16" applyNumberFormat="1" applyFont="1" applyBorder="1" applyAlignment="1">
      <alignment horizontal="center" vertical="center"/>
      <protection/>
    </xf>
    <xf numFmtId="3" fontId="10" fillId="0" borderId="3" xfId="16" applyNumberFormat="1" applyFont="1" applyBorder="1" applyAlignment="1">
      <alignment horizontal="left" vertical="center"/>
      <protection/>
    </xf>
    <xf numFmtId="3" fontId="10" fillId="0" borderId="4" xfId="16" applyNumberFormat="1" applyFont="1" applyBorder="1" applyAlignment="1">
      <alignment horizontal="center" vertical="center"/>
      <protection/>
    </xf>
    <xf numFmtId="3" fontId="9" fillId="0" borderId="0" xfId="16" applyNumberFormat="1" applyFont="1">
      <alignment/>
      <protection/>
    </xf>
    <xf numFmtId="181" fontId="10" fillId="0" borderId="4" xfId="16" applyNumberFormat="1" applyFont="1" applyBorder="1" applyAlignment="1">
      <alignment horizontal="center" vertical="center"/>
      <protection/>
    </xf>
    <xf numFmtId="3" fontId="16" fillId="0" borderId="4" xfId="16" applyNumberFormat="1" applyFont="1" applyBorder="1" applyAlignment="1">
      <alignment vertical="center"/>
      <protection/>
    </xf>
    <xf numFmtId="182" fontId="17" fillId="2" borderId="4" xfId="19" applyNumberFormat="1" applyFont="1" applyFill="1" applyBorder="1" applyAlignment="1">
      <alignment vertical="center"/>
    </xf>
    <xf numFmtId="43" fontId="17" fillId="2" borderId="4" xfId="19" applyFont="1" applyFill="1" applyBorder="1" applyAlignment="1">
      <alignment vertical="center"/>
    </xf>
    <xf numFmtId="184" fontId="17" fillId="2" borderId="4" xfId="19" applyNumberFormat="1" applyFont="1" applyFill="1" applyBorder="1" applyAlignment="1">
      <alignment vertical="center"/>
    </xf>
    <xf numFmtId="3" fontId="18" fillId="0" borderId="0" xfId="16" applyNumberFormat="1" applyFont="1">
      <alignment/>
      <protection/>
    </xf>
    <xf numFmtId="3" fontId="4" fillId="0" borderId="4" xfId="16" applyNumberFormat="1" applyFont="1" applyBorder="1" applyAlignment="1">
      <alignment horizontal="left" vertical="center" indent="2"/>
      <protection/>
    </xf>
    <xf numFmtId="182" fontId="19" fillId="3" borderId="4" xfId="19" applyNumberFormat="1" applyFont="1" applyFill="1" applyBorder="1" applyAlignment="1">
      <alignment vertical="center"/>
    </xf>
    <xf numFmtId="43" fontId="19" fillId="2" borderId="4" xfId="19" applyFont="1" applyFill="1" applyBorder="1" applyAlignment="1">
      <alignment vertical="center"/>
    </xf>
    <xf numFmtId="184" fontId="19" fillId="2" borderId="4" xfId="19" applyNumberFormat="1" applyFont="1" applyFill="1" applyBorder="1" applyAlignment="1">
      <alignment vertical="center"/>
    </xf>
    <xf numFmtId="3" fontId="4" fillId="0" borderId="4" xfId="16" applyNumberFormat="1" applyFont="1" applyBorder="1" applyAlignment="1">
      <alignment vertical="center"/>
      <protection/>
    </xf>
    <xf numFmtId="181" fontId="19" fillId="0" borderId="4" xfId="19" applyNumberFormat="1" applyFont="1" applyBorder="1" applyAlignment="1">
      <alignment vertical="center"/>
    </xf>
    <xf numFmtId="43" fontId="19" fillId="0" borderId="4" xfId="19" applyFont="1" applyBorder="1" applyAlignment="1">
      <alignment vertical="center"/>
    </xf>
    <xf numFmtId="183" fontId="19" fillId="0" borderId="4" xfId="19" applyNumberFormat="1" applyFont="1" applyBorder="1" applyAlignment="1">
      <alignment vertical="center"/>
    </xf>
    <xf numFmtId="184" fontId="19" fillId="0" borderId="4" xfId="19" applyNumberFormat="1" applyFont="1" applyBorder="1" applyAlignment="1">
      <alignment vertical="center"/>
    </xf>
    <xf numFmtId="180" fontId="17" fillId="2" borderId="4" xfId="19" applyNumberFormat="1" applyFont="1" applyFill="1" applyBorder="1" applyAlignment="1">
      <alignment vertical="center"/>
    </xf>
    <xf numFmtId="184" fontId="17" fillId="2" borderId="3" xfId="19" applyNumberFormat="1" applyFont="1" applyFill="1" applyBorder="1" applyAlignment="1">
      <alignment vertical="center"/>
    </xf>
    <xf numFmtId="180" fontId="19" fillId="2" borderId="4" xfId="19" applyNumberFormat="1" applyFont="1" applyFill="1" applyBorder="1" applyAlignment="1">
      <alignment vertical="center"/>
    </xf>
    <xf numFmtId="184" fontId="19" fillId="2" borderId="3" xfId="19" applyNumberFormat="1" applyFont="1" applyFill="1" applyBorder="1" applyAlignment="1">
      <alignment vertical="center"/>
    </xf>
    <xf numFmtId="3" fontId="4" fillId="0" borderId="4" xfId="16" applyNumberFormat="1" applyFont="1" applyBorder="1" applyAlignment="1">
      <alignment horizontal="center" vertical="center"/>
      <protection/>
    </xf>
    <xf numFmtId="43" fontId="19" fillId="4" borderId="4" xfId="19" applyFont="1" applyFill="1" applyBorder="1" applyAlignment="1">
      <alignment vertical="center"/>
    </xf>
    <xf numFmtId="182" fontId="17" fillId="3" borderId="4" xfId="19" applyNumberFormat="1" applyFont="1" applyFill="1" applyBorder="1" applyAlignment="1">
      <alignment vertical="center"/>
    </xf>
    <xf numFmtId="183" fontId="17" fillId="0" borderId="4" xfId="19" applyNumberFormat="1" applyFont="1" applyBorder="1" applyAlignment="1">
      <alignment vertical="center"/>
    </xf>
    <xf numFmtId="43" fontId="17" fillId="0" borderId="4" xfId="19" applyFont="1" applyBorder="1" applyAlignment="1">
      <alignment vertical="center"/>
    </xf>
    <xf numFmtId="3" fontId="10" fillId="0" borderId="0" xfId="16" applyNumberFormat="1" applyFont="1">
      <alignment/>
      <protection/>
    </xf>
    <xf numFmtId="0" fontId="14" fillId="0" borderId="0" xfId="16" applyFont="1" applyAlignment="1">
      <alignment horizontal="center" vertical="top"/>
      <protection/>
    </xf>
    <xf numFmtId="0" fontId="12" fillId="0" borderId="1" xfId="15" applyFont="1" applyBorder="1" applyAlignment="1">
      <alignment horizontal="center" vertical="top"/>
      <protection/>
    </xf>
    <xf numFmtId="0" fontId="12" fillId="0" borderId="1" xfId="16" applyFont="1" applyBorder="1" applyAlignment="1">
      <alignment horizontal="center" vertical="top"/>
      <protection/>
    </xf>
    <xf numFmtId="3" fontId="10" fillId="0" borderId="4" xfId="16" applyNumberFormat="1" applyFont="1" applyBorder="1" applyAlignment="1">
      <alignment horizontal="center" vertical="center" wrapText="1"/>
      <protection/>
    </xf>
    <xf numFmtId="3" fontId="4" fillId="0" borderId="4" xfId="16" applyNumberFormat="1" applyFont="1" applyBorder="1" applyAlignment="1">
      <alignment horizontal="left" vertical="center" wrapText="1" indent="2"/>
      <protection/>
    </xf>
    <xf numFmtId="182" fontId="19" fillId="2" borderId="4" xfId="19" applyNumberFormat="1" applyFont="1" applyFill="1" applyBorder="1" applyAlignment="1">
      <alignment vertical="center"/>
    </xf>
    <xf numFmtId="3" fontId="10" fillId="0" borderId="5" xfId="16" applyNumberFormat="1" applyFont="1" applyBorder="1" applyAlignment="1">
      <alignment vertical="top" wrapText="1"/>
      <protection/>
    </xf>
    <xf numFmtId="0" fontId="10" fillId="0" borderId="1" xfId="16" applyFont="1" applyBorder="1" applyAlignment="1">
      <alignment horizontal="right" vertical="top"/>
      <protection/>
    </xf>
    <xf numFmtId="3" fontId="10" fillId="0" borderId="6" xfId="16" applyNumberFormat="1" applyFont="1" applyBorder="1" applyAlignment="1">
      <alignment horizontal="center" vertical="center"/>
      <protection/>
    </xf>
    <xf numFmtId="3" fontId="10" fillId="0" borderId="7" xfId="16" applyNumberFormat="1" applyFont="1" applyBorder="1" applyAlignment="1">
      <alignment horizontal="center" vertical="center"/>
      <protection/>
    </xf>
    <xf numFmtId="3" fontId="10" fillId="0" borderId="4" xfId="16" applyNumberFormat="1" applyFont="1" applyBorder="1" applyAlignment="1">
      <alignment horizontal="center" vertical="center"/>
      <protection/>
    </xf>
    <xf numFmtId="3" fontId="10" fillId="0" borderId="2" xfId="16" applyNumberFormat="1" applyFont="1" applyFill="1" applyBorder="1" applyAlignment="1">
      <alignment horizontal="center" vertical="center"/>
      <protection/>
    </xf>
    <xf numFmtId="3" fontId="10" fillId="0" borderId="3" xfId="16" applyNumberFormat="1" applyFont="1" applyFill="1" applyBorder="1" applyAlignment="1">
      <alignment horizontal="center" vertical="center"/>
      <protection/>
    </xf>
    <xf numFmtId="3" fontId="10" fillId="0" borderId="2" xfId="16" applyNumberFormat="1" applyFont="1" applyBorder="1" applyAlignment="1">
      <alignment horizontal="center" vertical="center"/>
      <protection/>
    </xf>
    <xf numFmtId="3" fontId="10" fillId="0" borderId="3" xfId="16" applyNumberFormat="1" applyFont="1" applyBorder="1" applyAlignment="1">
      <alignment horizontal="center" vertical="center"/>
      <protection/>
    </xf>
    <xf numFmtId="3" fontId="10" fillId="0" borderId="2" xfId="16" applyNumberFormat="1" applyFont="1" applyBorder="1" applyAlignment="1">
      <alignment horizontal="center" vertical="center" wrapText="1"/>
      <protection/>
    </xf>
    <xf numFmtId="3" fontId="10" fillId="0" borderId="3" xfId="16" applyNumberFormat="1" applyFont="1" applyBorder="1" applyAlignment="1">
      <alignment horizontal="center" vertical="center" wrapText="1"/>
      <protection/>
    </xf>
    <xf numFmtId="41" fontId="19" fillId="2" borderId="4" xfId="19" applyNumberFormat="1" applyFont="1" applyFill="1" applyBorder="1" applyAlignment="1">
      <alignment vertical="center"/>
    </xf>
  </cellXfs>
  <cellStyles count="12">
    <cellStyle name="Normal" xfId="0"/>
    <cellStyle name="一般_10-11-90縣市彙編(簡明)" xfId="15"/>
    <cellStyle name="一般_THREE84" xfId="16"/>
    <cellStyle name="Comma" xfId="17"/>
    <cellStyle name="Comma [0]" xfId="18"/>
    <cellStyle name="千分位_10-11-90縣市彙編(簡明)" xfId="19"/>
    <cellStyle name="Followed Hyperlink" xfId="20"/>
    <cellStyle name="Percent" xfId="21"/>
    <cellStyle name="Currency" xfId="22"/>
    <cellStyle name="Currency [0]" xfId="23"/>
    <cellStyle name="貨幣[0]_INC84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35"/>
  </sheetPr>
  <dimension ref="A1:I32"/>
  <sheetViews>
    <sheetView view="pageBreakPreview" zoomScale="75" zoomScaleNormal="75" zoomScaleSheetLayoutView="75" workbookViewId="0" topLeftCell="A13">
      <selection activeCell="B20" sqref="B20:H29"/>
    </sheetView>
  </sheetViews>
  <sheetFormatPr defaultColWidth="9.00390625" defaultRowHeight="15.75"/>
  <cols>
    <col min="1" max="1" width="31.75390625" style="17" customWidth="1"/>
    <col min="2" max="2" width="17.50390625" style="17" customWidth="1"/>
    <col min="3" max="3" width="9.25390625" style="17" customWidth="1"/>
    <col min="4" max="4" width="17.375" style="17" customWidth="1"/>
    <col min="5" max="5" width="9.875" style="17" customWidth="1"/>
    <col min="6" max="6" width="18.125" style="17" customWidth="1"/>
    <col min="7" max="7" width="9.50390625" style="17" customWidth="1"/>
    <col min="8" max="8" width="18.875" style="17" customWidth="1"/>
    <col min="9" max="9" width="10.75390625" style="17" customWidth="1"/>
    <col min="10" max="16384" width="9.00390625" style="17" customWidth="1"/>
  </cols>
  <sheetData>
    <row r="1" spans="1:9" s="6" customFormat="1" ht="27" customHeight="1">
      <c r="A1" s="1"/>
      <c r="B1" s="2"/>
      <c r="C1" s="3"/>
      <c r="D1" s="4" t="s">
        <v>14</v>
      </c>
      <c r="E1" s="5" t="s">
        <v>15</v>
      </c>
      <c r="G1" s="3"/>
      <c r="H1" s="3"/>
      <c r="I1" s="3"/>
    </row>
    <row r="2" spans="2:9" s="6" customFormat="1" ht="24.75" customHeight="1">
      <c r="B2" s="2"/>
      <c r="D2" s="7" t="s">
        <v>16</v>
      </c>
      <c r="E2" s="8" t="s">
        <v>17</v>
      </c>
      <c r="G2" s="3"/>
      <c r="H2" s="3"/>
      <c r="I2" s="3"/>
    </row>
    <row r="3" spans="1:9" s="6" customFormat="1" ht="19.5" customHeight="1">
      <c r="A3" s="9"/>
      <c r="B3" s="10"/>
      <c r="C3" s="11"/>
      <c r="D3" s="12" t="s">
        <v>18</v>
      </c>
      <c r="E3" s="13" t="s">
        <v>19</v>
      </c>
      <c r="G3" s="11"/>
      <c r="H3" s="50" t="s">
        <v>20</v>
      </c>
      <c r="I3" s="50"/>
    </row>
    <row r="4" spans="1:9" ht="21" customHeight="1">
      <c r="A4" s="51" t="s">
        <v>0</v>
      </c>
      <c r="B4" s="54" t="s">
        <v>1</v>
      </c>
      <c r="C4" s="55"/>
      <c r="D4" s="14" t="s">
        <v>2</v>
      </c>
      <c r="E4" s="15"/>
      <c r="F4" s="56" t="s">
        <v>21</v>
      </c>
      <c r="G4" s="57"/>
      <c r="H4" s="53" t="s">
        <v>3</v>
      </c>
      <c r="I4" s="53"/>
    </row>
    <row r="5" spans="1:9" ht="21" customHeight="1">
      <c r="A5" s="52"/>
      <c r="B5" s="18" t="s">
        <v>4</v>
      </c>
      <c r="C5" s="16" t="s">
        <v>22</v>
      </c>
      <c r="D5" s="16" t="s">
        <v>4</v>
      </c>
      <c r="E5" s="16" t="s">
        <v>22</v>
      </c>
      <c r="F5" s="16" t="s">
        <v>4</v>
      </c>
      <c r="G5" s="16" t="s">
        <v>22</v>
      </c>
      <c r="H5" s="16" t="s">
        <v>4</v>
      </c>
      <c r="I5" s="16" t="s">
        <v>23</v>
      </c>
    </row>
    <row r="6" spans="1:9" s="23" customFormat="1" ht="24.75" customHeight="1">
      <c r="A6" s="19" t="s">
        <v>5</v>
      </c>
      <c r="B6" s="20">
        <f aca="true" t="shared" si="0" ref="B6:H6">SUM(B7:B17)</f>
        <v>945950894</v>
      </c>
      <c r="C6" s="21">
        <f t="shared" si="0"/>
        <v>100</v>
      </c>
      <c r="D6" s="20">
        <f t="shared" si="0"/>
        <v>952788142</v>
      </c>
      <c r="E6" s="21">
        <f t="shared" si="0"/>
        <v>99.99999999999999</v>
      </c>
      <c r="F6" s="20">
        <f t="shared" si="0"/>
        <v>934503481</v>
      </c>
      <c r="G6" s="21">
        <f t="shared" si="0"/>
        <v>99.99999999999999</v>
      </c>
      <c r="H6" s="20">
        <f t="shared" si="0"/>
        <v>-6837248</v>
      </c>
      <c r="I6" s="22">
        <f aca="true" t="shared" si="1" ref="I6:I15">+H6/D6*100</f>
        <v>-0.7176042289577529</v>
      </c>
    </row>
    <row r="7" spans="1:9" ht="20.25" customHeight="1">
      <c r="A7" s="24" t="s">
        <v>6</v>
      </c>
      <c r="B7" s="25">
        <v>495774372</v>
      </c>
      <c r="C7" s="26">
        <v>52.41</v>
      </c>
      <c r="D7" s="25">
        <v>483304205</v>
      </c>
      <c r="E7" s="26">
        <v>50.73</v>
      </c>
      <c r="F7" s="25">
        <v>471976584</v>
      </c>
      <c r="G7" s="26">
        <v>50.51</v>
      </c>
      <c r="H7" s="25">
        <v>12470167</v>
      </c>
      <c r="I7" s="27">
        <f t="shared" si="1"/>
        <v>2.5801900482119744</v>
      </c>
    </row>
    <row r="8" spans="1:9" ht="20.25" customHeight="1">
      <c r="A8" s="24" t="s">
        <v>24</v>
      </c>
      <c r="B8" s="25">
        <v>2</v>
      </c>
      <c r="C8" s="26">
        <v>0</v>
      </c>
      <c r="D8" s="25">
        <v>2</v>
      </c>
      <c r="E8" s="26">
        <v>0</v>
      </c>
      <c r="F8" s="25">
        <v>6517</v>
      </c>
      <c r="G8" s="26">
        <v>0</v>
      </c>
      <c r="H8" s="25">
        <v>0</v>
      </c>
      <c r="I8" s="27">
        <f t="shared" si="1"/>
        <v>0</v>
      </c>
    </row>
    <row r="9" spans="1:9" ht="20.25" customHeight="1">
      <c r="A9" s="24" t="s">
        <v>25</v>
      </c>
      <c r="B9" s="25">
        <v>15516599</v>
      </c>
      <c r="C9" s="26">
        <v>1.64</v>
      </c>
      <c r="D9" s="25">
        <v>15393004</v>
      </c>
      <c r="E9" s="26">
        <v>1.62</v>
      </c>
      <c r="F9" s="25">
        <v>18087605</v>
      </c>
      <c r="G9" s="26">
        <v>1.94</v>
      </c>
      <c r="H9" s="25">
        <v>123595</v>
      </c>
      <c r="I9" s="27">
        <f t="shared" si="1"/>
        <v>0.802929694554747</v>
      </c>
    </row>
    <row r="10" spans="1:9" ht="20.25" customHeight="1">
      <c r="A10" s="24" t="s">
        <v>26</v>
      </c>
      <c r="B10" s="25">
        <v>33964295</v>
      </c>
      <c r="C10" s="26">
        <v>3.59</v>
      </c>
      <c r="D10" s="25">
        <v>33749548</v>
      </c>
      <c r="E10" s="26">
        <v>3.54</v>
      </c>
      <c r="F10" s="25">
        <v>33138302</v>
      </c>
      <c r="G10" s="26">
        <v>3.55</v>
      </c>
      <c r="H10" s="25">
        <v>214747</v>
      </c>
      <c r="I10" s="27">
        <f t="shared" si="1"/>
        <v>0.6362959290595536</v>
      </c>
    </row>
    <row r="11" spans="1:9" ht="20.25" customHeight="1">
      <c r="A11" s="24" t="s">
        <v>27</v>
      </c>
      <c r="B11" s="25">
        <v>135688</v>
      </c>
      <c r="C11" s="26">
        <v>0.01</v>
      </c>
      <c r="D11" s="25">
        <v>98778</v>
      </c>
      <c r="E11" s="26">
        <v>0.01</v>
      </c>
      <c r="F11" s="25">
        <v>128774</v>
      </c>
      <c r="G11" s="26">
        <v>0.01</v>
      </c>
      <c r="H11" s="25">
        <v>36910</v>
      </c>
      <c r="I11" s="27">
        <f t="shared" si="1"/>
        <v>37.36662009759258</v>
      </c>
    </row>
    <row r="12" spans="1:9" ht="20.25" customHeight="1">
      <c r="A12" s="24" t="s">
        <v>28</v>
      </c>
      <c r="B12" s="25">
        <v>37348497</v>
      </c>
      <c r="C12" s="26">
        <v>3.95</v>
      </c>
      <c r="D12" s="25">
        <v>43947484</v>
      </c>
      <c r="E12" s="26">
        <v>4.61</v>
      </c>
      <c r="F12" s="25">
        <v>24679376</v>
      </c>
      <c r="G12" s="26">
        <v>2.64</v>
      </c>
      <c r="H12" s="25">
        <v>-6598987</v>
      </c>
      <c r="I12" s="27">
        <f t="shared" si="1"/>
        <v>-15.015619551735885</v>
      </c>
    </row>
    <row r="13" spans="1:9" ht="20.25" customHeight="1">
      <c r="A13" s="24" t="s">
        <v>29</v>
      </c>
      <c r="B13" s="25">
        <v>35620583</v>
      </c>
      <c r="C13" s="26">
        <v>3.77</v>
      </c>
      <c r="D13" s="25">
        <v>41627727</v>
      </c>
      <c r="E13" s="26">
        <v>4.37</v>
      </c>
      <c r="F13" s="25">
        <v>36597720</v>
      </c>
      <c r="G13" s="26">
        <v>3.92</v>
      </c>
      <c r="H13" s="25">
        <v>-6007144</v>
      </c>
      <c r="I13" s="27">
        <f t="shared" si="1"/>
        <v>-14.430631775787326</v>
      </c>
    </row>
    <row r="14" spans="1:9" ht="20.25" customHeight="1">
      <c r="A14" s="24" t="s">
        <v>30</v>
      </c>
      <c r="B14" s="25">
        <v>301232663</v>
      </c>
      <c r="C14" s="26">
        <v>31.84</v>
      </c>
      <c r="D14" s="25">
        <v>305603996</v>
      </c>
      <c r="E14" s="26">
        <v>32.07</v>
      </c>
      <c r="F14" s="25">
        <v>319808533</v>
      </c>
      <c r="G14" s="26">
        <v>34.22</v>
      </c>
      <c r="H14" s="25">
        <v>-4371333</v>
      </c>
      <c r="I14" s="27">
        <f t="shared" si="1"/>
        <v>-1.4303913094120668</v>
      </c>
    </row>
    <row r="15" spans="1:9" ht="20.25" customHeight="1">
      <c r="A15" s="24" t="s">
        <v>31</v>
      </c>
      <c r="B15" s="25">
        <v>9900195</v>
      </c>
      <c r="C15" s="26">
        <v>1.05</v>
      </c>
      <c r="D15" s="25">
        <v>9469454</v>
      </c>
      <c r="E15" s="26">
        <v>0.99</v>
      </c>
      <c r="F15" s="25">
        <v>10319445</v>
      </c>
      <c r="G15" s="26">
        <v>1.1</v>
      </c>
      <c r="H15" s="25">
        <v>430741</v>
      </c>
      <c r="I15" s="27">
        <f t="shared" si="1"/>
        <v>4.548741669794267</v>
      </c>
    </row>
    <row r="16" spans="1:9" ht="20.25" customHeight="1">
      <c r="A16" s="24" t="s">
        <v>32</v>
      </c>
      <c r="B16" s="25">
        <v>0</v>
      </c>
      <c r="C16" s="26">
        <v>0</v>
      </c>
      <c r="D16" s="25">
        <v>0</v>
      </c>
      <c r="E16" s="26">
        <v>0</v>
      </c>
      <c r="F16" s="25">
        <v>0</v>
      </c>
      <c r="G16" s="26">
        <v>0</v>
      </c>
      <c r="H16" s="25">
        <v>0</v>
      </c>
      <c r="I16" s="48">
        <v>0</v>
      </c>
    </row>
    <row r="17" spans="1:9" ht="20.25" customHeight="1">
      <c r="A17" s="24" t="s">
        <v>33</v>
      </c>
      <c r="B17" s="25">
        <v>16458000</v>
      </c>
      <c r="C17" s="26">
        <v>1.74</v>
      </c>
      <c r="D17" s="25">
        <v>19593944</v>
      </c>
      <c r="E17" s="26">
        <v>2.06</v>
      </c>
      <c r="F17" s="25">
        <v>19760625</v>
      </c>
      <c r="G17" s="26">
        <v>2.11</v>
      </c>
      <c r="H17" s="25">
        <v>-3135944</v>
      </c>
      <c r="I17" s="27">
        <f>+H17/D17*100</f>
        <v>-16.004659398842826</v>
      </c>
    </row>
    <row r="18" spans="1:9" ht="20.25" customHeight="1">
      <c r="A18" s="28"/>
      <c r="B18" s="29"/>
      <c r="C18" s="30"/>
      <c r="D18" s="29"/>
      <c r="E18" s="29"/>
      <c r="F18" s="29"/>
      <c r="G18" s="30"/>
      <c r="H18" s="31"/>
      <c r="I18" s="32"/>
    </row>
    <row r="19" spans="1:9" s="23" customFormat="1" ht="27" customHeight="1">
      <c r="A19" s="19" t="s">
        <v>7</v>
      </c>
      <c r="B19" s="20">
        <f aca="true" t="shared" si="2" ref="B19:H19">SUM(B20:B29)</f>
        <v>1037805490</v>
      </c>
      <c r="C19" s="21">
        <f t="shared" si="2"/>
        <v>100.00000000000001</v>
      </c>
      <c r="D19" s="20">
        <f t="shared" si="2"/>
        <v>1026198748</v>
      </c>
      <c r="E19" s="21">
        <f t="shared" si="2"/>
        <v>100.00000000000001</v>
      </c>
      <c r="F19" s="20">
        <f t="shared" si="2"/>
        <v>997415501</v>
      </c>
      <c r="G19" s="33">
        <f t="shared" si="2"/>
        <v>99.99999999999999</v>
      </c>
      <c r="H19" s="20">
        <f t="shared" si="2"/>
        <v>11606742</v>
      </c>
      <c r="I19" s="34">
        <f aca="true" t="shared" si="3" ref="I19:I29">+H19/D19*100</f>
        <v>1.1310423076056997</v>
      </c>
    </row>
    <row r="20" spans="1:9" ht="20.25" customHeight="1">
      <c r="A20" s="24" t="s">
        <v>8</v>
      </c>
      <c r="B20" s="25">
        <v>110804356</v>
      </c>
      <c r="C20" s="26">
        <v>10.68</v>
      </c>
      <c r="D20" s="25">
        <v>112090477</v>
      </c>
      <c r="E20" s="26">
        <v>10.93</v>
      </c>
      <c r="F20" s="25">
        <v>108382834</v>
      </c>
      <c r="G20" s="35">
        <v>10.86</v>
      </c>
      <c r="H20" s="25">
        <v>-1286121</v>
      </c>
      <c r="I20" s="36">
        <f t="shared" si="3"/>
        <v>-1.1473954205761832</v>
      </c>
    </row>
    <row r="21" spans="1:9" ht="20.25" customHeight="1">
      <c r="A21" s="24" t="s">
        <v>9</v>
      </c>
      <c r="B21" s="25">
        <v>354939018</v>
      </c>
      <c r="C21" s="26">
        <v>34.2</v>
      </c>
      <c r="D21" s="25">
        <v>343982867</v>
      </c>
      <c r="E21" s="26">
        <v>33.52</v>
      </c>
      <c r="F21" s="25">
        <v>334186901</v>
      </c>
      <c r="G21" s="35">
        <v>33.51</v>
      </c>
      <c r="H21" s="25">
        <v>10956151</v>
      </c>
      <c r="I21" s="36">
        <f t="shared" si="3"/>
        <v>3.1850862502404804</v>
      </c>
    </row>
    <row r="22" spans="1:9" ht="20.25" customHeight="1">
      <c r="A22" s="24" t="s">
        <v>10</v>
      </c>
      <c r="B22" s="25">
        <v>154784792</v>
      </c>
      <c r="C22" s="26">
        <v>14.91</v>
      </c>
      <c r="D22" s="25">
        <v>153362561</v>
      </c>
      <c r="E22" s="26">
        <v>14.94</v>
      </c>
      <c r="F22" s="25">
        <v>140229433</v>
      </c>
      <c r="G22" s="35">
        <v>14.06</v>
      </c>
      <c r="H22" s="25">
        <v>1422231</v>
      </c>
      <c r="I22" s="36">
        <f t="shared" si="3"/>
        <v>0.9273651866050934</v>
      </c>
    </row>
    <row r="23" spans="1:9" ht="20.25" customHeight="1">
      <c r="A23" s="24" t="s">
        <v>11</v>
      </c>
      <c r="B23" s="25">
        <v>157763272</v>
      </c>
      <c r="C23" s="26">
        <v>15.2</v>
      </c>
      <c r="D23" s="25">
        <v>155404491</v>
      </c>
      <c r="E23" s="26">
        <v>15.14</v>
      </c>
      <c r="F23" s="25">
        <v>175438263</v>
      </c>
      <c r="G23" s="35">
        <v>17.59</v>
      </c>
      <c r="H23" s="25">
        <v>2358781</v>
      </c>
      <c r="I23" s="36">
        <f t="shared" si="3"/>
        <v>1.5178332265828791</v>
      </c>
    </row>
    <row r="24" spans="1:9" ht="20.25" customHeight="1">
      <c r="A24" s="24" t="s">
        <v>12</v>
      </c>
      <c r="B24" s="25">
        <v>55636549</v>
      </c>
      <c r="C24" s="26">
        <v>5.36</v>
      </c>
      <c r="D24" s="25">
        <v>53041122</v>
      </c>
      <c r="E24" s="26">
        <v>5.17</v>
      </c>
      <c r="F24" s="25">
        <v>56264490</v>
      </c>
      <c r="G24" s="35">
        <v>5.64</v>
      </c>
      <c r="H24" s="25">
        <v>2595427</v>
      </c>
      <c r="I24" s="36">
        <f t="shared" si="3"/>
        <v>4.89323547869142</v>
      </c>
    </row>
    <row r="25" spans="1:9" ht="20.25" customHeight="1">
      <c r="A25" s="24" t="s">
        <v>13</v>
      </c>
      <c r="B25" s="25">
        <v>79756018</v>
      </c>
      <c r="C25" s="26">
        <v>7.69</v>
      </c>
      <c r="D25" s="25">
        <v>83011950</v>
      </c>
      <c r="E25" s="26">
        <v>8.09</v>
      </c>
      <c r="F25" s="25">
        <v>76697842</v>
      </c>
      <c r="G25" s="35">
        <v>7.69</v>
      </c>
      <c r="H25" s="25">
        <v>-3255932</v>
      </c>
      <c r="I25" s="36">
        <f t="shared" si="3"/>
        <v>-3.922244929796252</v>
      </c>
    </row>
    <row r="26" spans="1:9" ht="20.25" customHeight="1">
      <c r="A26" s="24" t="s">
        <v>34</v>
      </c>
      <c r="B26" s="25">
        <v>87061076</v>
      </c>
      <c r="C26" s="26">
        <v>8.39</v>
      </c>
      <c r="D26" s="25">
        <v>86180585</v>
      </c>
      <c r="E26" s="26">
        <v>8.4</v>
      </c>
      <c r="F26" s="25">
        <v>82368100</v>
      </c>
      <c r="G26" s="35">
        <v>8.26</v>
      </c>
      <c r="H26" s="25">
        <v>880491</v>
      </c>
      <c r="I26" s="36">
        <f t="shared" si="3"/>
        <v>1.0216813914642142</v>
      </c>
    </row>
    <row r="27" spans="1:9" ht="20.25" customHeight="1">
      <c r="A27" s="24" t="s">
        <v>35</v>
      </c>
      <c r="B27" s="25">
        <v>13249957</v>
      </c>
      <c r="C27" s="26">
        <v>1.28</v>
      </c>
      <c r="D27" s="25">
        <v>13756792</v>
      </c>
      <c r="E27" s="26">
        <v>1.34</v>
      </c>
      <c r="F27" s="25">
        <v>10176142</v>
      </c>
      <c r="G27" s="35">
        <v>1.02</v>
      </c>
      <c r="H27" s="25">
        <v>-506835</v>
      </c>
      <c r="I27" s="36">
        <f t="shared" si="3"/>
        <v>-3.684252840342429</v>
      </c>
    </row>
    <row r="28" spans="1:9" ht="20.25" customHeight="1">
      <c r="A28" s="24" t="s">
        <v>36</v>
      </c>
      <c r="B28" s="25">
        <v>670276</v>
      </c>
      <c r="C28" s="26">
        <v>0.06</v>
      </c>
      <c r="D28" s="25">
        <v>649553</v>
      </c>
      <c r="E28" s="26">
        <v>0.06</v>
      </c>
      <c r="F28" s="25">
        <v>698816</v>
      </c>
      <c r="G28" s="35">
        <v>0.07</v>
      </c>
      <c r="H28" s="25">
        <v>20723</v>
      </c>
      <c r="I28" s="36">
        <f t="shared" si="3"/>
        <v>3.190347823811144</v>
      </c>
    </row>
    <row r="29" spans="1:9" ht="20.25" customHeight="1">
      <c r="A29" s="24" t="s">
        <v>37</v>
      </c>
      <c r="B29" s="25">
        <v>23140176</v>
      </c>
      <c r="C29" s="26">
        <v>2.23</v>
      </c>
      <c r="D29" s="25">
        <v>24718350</v>
      </c>
      <c r="E29" s="26">
        <v>2.41</v>
      </c>
      <c r="F29" s="25">
        <v>12972680</v>
      </c>
      <c r="G29" s="35">
        <v>1.3</v>
      </c>
      <c r="H29" s="25">
        <v>-1578174</v>
      </c>
      <c r="I29" s="36">
        <f t="shared" si="3"/>
        <v>-6.384625187360807</v>
      </c>
    </row>
    <row r="30" spans="1:9" ht="20.25" customHeight="1">
      <c r="A30" s="37"/>
      <c r="B30" s="25"/>
      <c r="C30" s="38"/>
      <c r="D30" s="25"/>
      <c r="E30" s="38"/>
      <c r="F30" s="25"/>
      <c r="G30" s="38"/>
      <c r="H30" s="25"/>
      <c r="I30" s="38"/>
    </row>
    <row r="31" spans="1:9" s="23" customFormat="1" ht="20.25" customHeight="1">
      <c r="A31" s="19" t="s">
        <v>38</v>
      </c>
      <c r="B31" s="39">
        <f>B6-B19</f>
        <v>-91854596</v>
      </c>
      <c r="C31" s="40"/>
      <c r="D31" s="39">
        <f>D6-D19</f>
        <v>-73410606</v>
      </c>
      <c r="E31" s="40"/>
      <c r="F31" s="39">
        <f>F6-F19</f>
        <v>-62912020</v>
      </c>
      <c r="G31" s="40"/>
      <c r="H31" s="39">
        <f>H6-H19</f>
        <v>-18443990</v>
      </c>
      <c r="I31" s="41"/>
    </row>
    <row r="32" spans="1:6" s="42" customFormat="1" ht="53.25" customHeight="1">
      <c r="A32" s="49"/>
      <c r="B32" s="49"/>
      <c r="C32" s="49"/>
      <c r="D32" s="49"/>
      <c r="E32" s="49"/>
      <c r="F32" s="49"/>
    </row>
  </sheetData>
  <sheetProtection/>
  <mergeCells count="6">
    <mergeCell ref="A32:F32"/>
    <mergeCell ref="H3:I3"/>
    <mergeCell ref="A4:A5"/>
    <mergeCell ref="H4:I4"/>
    <mergeCell ref="B4:C4"/>
    <mergeCell ref="F4:G4"/>
  </mergeCells>
  <printOptions horizontalCentered="1"/>
  <pageMargins left="1.3779527559055118" right="1.535433070866142" top="0.7874015748031497" bottom="1.5748031496062993" header="0.5118110236220472" footer="0.984251968503937"/>
  <pageSetup blackAndWhite="1" horizontalDpi="600" verticalDpi="600" orientation="portrait" paperSize="9" scale="80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35"/>
  </sheetPr>
  <dimension ref="A1:I32"/>
  <sheetViews>
    <sheetView tabSelected="1" view="pageBreakPreview" zoomScale="60" zoomScaleNormal="75" workbookViewId="0" topLeftCell="A1">
      <selection activeCell="D4" sqref="D4:E4"/>
    </sheetView>
  </sheetViews>
  <sheetFormatPr defaultColWidth="9.00390625" defaultRowHeight="15.75"/>
  <cols>
    <col min="1" max="1" width="49.125" style="17" customWidth="1"/>
    <col min="2" max="2" width="17.50390625" style="17" customWidth="1"/>
    <col min="3" max="3" width="9.875" style="17" customWidth="1"/>
    <col min="4" max="4" width="17.375" style="17" customWidth="1"/>
    <col min="5" max="5" width="9.875" style="17" customWidth="1"/>
    <col min="6" max="6" width="18.125" style="17" customWidth="1"/>
    <col min="7" max="7" width="9.50390625" style="17" customWidth="1"/>
    <col min="8" max="8" width="18.875" style="17" customWidth="1"/>
    <col min="9" max="9" width="10.75390625" style="17" customWidth="1"/>
    <col min="10" max="16384" width="9.00390625" style="17" customWidth="1"/>
  </cols>
  <sheetData>
    <row r="1" spans="1:9" s="6" customFormat="1" ht="27" customHeight="1">
      <c r="A1" s="1"/>
      <c r="B1" s="2"/>
      <c r="C1" s="3"/>
      <c r="D1" s="43" t="s">
        <v>40</v>
      </c>
      <c r="E1" s="5"/>
      <c r="G1" s="3"/>
      <c r="H1" s="3"/>
      <c r="I1" s="3"/>
    </row>
    <row r="2" spans="2:9" s="6" customFormat="1" ht="24.75" customHeight="1">
      <c r="B2" s="2"/>
      <c r="D2" s="43" t="s">
        <v>41</v>
      </c>
      <c r="E2" s="8"/>
      <c r="G2" s="3"/>
      <c r="H2" s="3"/>
      <c r="I2" s="3"/>
    </row>
    <row r="3" spans="1:9" s="6" customFormat="1" ht="19.5" customHeight="1">
      <c r="A3" s="9"/>
      <c r="B3" s="10"/>
      <c r="C3" s="11"/>
      <c r="D3" s="44" t="s">
        <v>39</v>
      </c>
      <c r="E3" s="45"/>
      <c r="G3" s="11"/>
      <c r="H3" s="50" t="s">
        <v>42</v>
      </c>
      <c r="I3" s="50"/>
    </row>
    <row r="4" spans="1:9" ht="36.75" customHeight="1">
      <c r="A4" s="51" t="s">
        <v>43</v>
      </c>
      <c r="B4" s="58" t="s">
        <v>44</v>
      </c>
      <c r="C4" s="59"/>
      <c r="D4" s="58" t="s">
        <v>45</v>
      </c>
      <c r="E4" s="59"/>
      <c r="F4" s="58" t="s">
        <v>46</v>
      </c>
      <c r="G4" s="59"/>
      <c r="H4" s="58" t="s">
        <v>47</v>
      </c>
      <c r="I4" s="59"/>
    </row>
    <row r="5" spans="1:9" ht="37.5" customHeight="1">
      <c r="A5" s="52"/>
      <c r="B5" s="18" t="s">
        <v>48</v>
      </c>
      <c r="C5" s="46" t="s">
        <v>49</v>
      </c>
      <c r="D5" s="16" t="s">
        <v>48</v>
      </c>
      <c r="E5" s="46" t="s">
        <v>49</v>
      </c>
      <c r="F5" s="16" t="s">
        <v>48</v>
      </c>
      <c r="G5" s="46" t="s">
        <v>49</v>
      </c>
      <c r="H5" s="16" t="s">
        <v>48</v>
      </c>
      <c r="I5" s="46" t="s">
        <v>50</v>
      </c>
    </row>
    <row r="6" spans="1:9" s="23" customFormat="1" ht="20.25" customHeight="1">
      <c r="A6" s="19" t="s">
        <v>51</v>
      </c>
      <c r="B6" s="20">
        <f aca="true" t="shared" si="0" ref="B6:H6">SUM(B7:B17)</f>
        <v>945950894</v>
      </c>
      <c r="C6" s="21">
        <f t="shared" si="0"/>
        <v>100</v>
      </c>
      <c r="D6" s="20">
        <f t="shared" si="0"/>
        <v>952788142</v>
      </c>
      <c r="E6" s="21">
        <f t="shared" si="0"/>
        <v>99.99999999999999</v>
      </c>
      <c r="F6" s="20">
        <f t="shared" si="0"/>
        <v>934503481</v>
      </c>
      <c r="G6" s="21">
        <f t="shared" si="0"/>
        <v>99.99999999999999</v>
      </c>
      <c r="H6" s="20">
        <f t="shared" si="0"/>
        <v>-6837248</v>
      </c>
      <c r="I6" s="22">
        <f aca="true" t="shared" si="1" ref="I6:I17">+H6/D6*100</f>
        <v>-0.7176042289577529</v>
      </c>
    </row>
    <row r="7" spans="1:9" ht="20.25" customHeight="1">
      <c r="A7" s="24" t="s">
        <v>52</v>
      </c>
      <c r="B7" s="25">
        <v>495774372</v>
      </c>
      <c r="C7" s="26">
        <v>52.41</v>
      </c>
      <c r="D7" s="25">
        <v>483304205</v>
      </c>
      <c r="E7" s="26">
        <v>50.73</v>
      </c>
      <c r="F7" s="25">
        <v>471976584</v>
      </c>
      <c r="G7" s="26">
        <v>50.51</v>
      </c>
      <c r="H7" s="25">
        <v>12470167</v>
      </c>
      <c r="I7" s="27">
        <f t="shared" si="1"/>
        <v>2.5801900482119744</v>
      </c>
    </row>
    <row r="8" spans="1:9" ht="37.5" customHeight="1">
      <c r="A8" s="47" t="s">
        <v>53</v>
      </c>
      <c r="B8" s="25">
        <v>2</v>
      </c>
      <c r="C8" s="26">
        <v>0</v>
      </c>
      <c r="D8" s="25">
        <v>2</v>
      </c>
      <c r="E8" s="26">
        <v>0</v>
      </c>
      <c r="F8" s="25">
        <v>6517</v>
      </c>
      <c r="G8" s="26">
        <v>0</v>
      </c>
      <c r="H8" s="25">
        <v>0</v>
      </c>
      <c r="I8" s="27">
        <f t="shared" si="1"/>
        <v>0</v>
      </c>
    </row>
    <row r="9" spans="1:9" ht="20.25" customHeight="1">
      <c r="A9" s="47" t="s">
        <v>54</v>
      </c>
      <c r="B9" s="25">
        <v>15516599</v>
      </c>
      <c r="C9" s="26">
        <v>1.64</v>
      </c>
      <c r="D9" s="25">
        <v>15393004</v>
      </c>
      <c r="E9" s="26">
        <v>1.62</v>
      </c>
      <c r="F9" s="25">
        <v>18087605</v>
      </c>
      <c r="G9" s="26">
        <v>1.94</v>
      </c>
      <c r="H9" s="25">
        <v>123595</v>
      </c>
      <c r="I9" s="27">
        <f t="shared" si="1"/>
        <v>0.802929694554747</v>
      </c>
    </row>
    <row r="10" spans="1:9" ht="20.25" customHeight="1">
      <c r="A10" s="24" t="s">
        <v>55</v>
      </c>
      <c r="B10" s="25">
        <v>33964295</v>
      </c>
      <c r="C10" s="26">
        <v>3.59</v>
      </c>
      <c r="D10" s="25">
        <v>33749548</v>
      </c>
      <c r="E10" s="26">
        <v>3.54</v>
      </c>
      <c r="F10" s="25">
        <v>33138302</v>
      </c>
      <c r="G10" s="26">
        <v>3.55</v>
      </c>
      <c r="H10" s="25">
        <v>214747</v>
      </c>
      <c r="I10" s="27">
        <f t="shared" si="1"/>
        <v>0.6362959290595536</v>
      </c>
    </row>
    <row r="11" spans="1:9" ht="20.25" customHeight="1">
      <c r="A11" s="47" t="s">
        <v>56</v>
      </c>
      <c r="B11" s="25">
        <v>135688</v>
      </c>
      <c r="C11" s="26">
        <v>0.01</v>
      </c>
      <c r="D11" s="25">
        <v>98778</v>
      </c>
      <c r="E11" s="26">
        <v>0.01</v>
      </c>
      <c r="F11" s="25">
        <v>128774</v>
      </c>
      <c r="G11" s="26">
        <v>0.01</v>
      </c>
      <c r="H11" s="25">
        <v>36910</v>
      </c>
      <c r="I11" s="27">
        <f t="shared" si="1"/>
        <v>37.36662009759258</v>
      </c>
    </row>
    <row r="12" spans="1:9" ht="20.25" customHeight="1">
      <c r="A12" s="24" t="s">
        <v>57</v>
      </c>
      <c r="B12" s="25">
        <v>37348497</v>
      </c>
      <c r="C12" s="26">
        <v>3.95</v>
      </c>
      <c r="D12" s="25">
        <v>43947484</v>
      </c>
      <c r="E12" s="26">
        <v>4.61</v>
      </c>
      <c r="F12" s="25">
        <v>24679376</v>
      </c>
      <c r="G12" s="26">
        <v>2.64</v>
      </c>
      <c r="H12" s="25">
        <v>-6598987</v>
      </c>
      <c r="I12" s="27">
        <f t="shared" si="1"/>
        <v>-15.015619551735885</v>
      </c>
    </row>
    <row r="13" spans="1:9" ht="20.25" customHeight="1">
      <c r="A13" s="24" t="s">
        <v>58</v>
      </c>
      <c r="B13" s="25">
        <v>35620583</v>
      </c>
      <c r="C13" s="26">
        <v>3.77</v>
      </c>
      <c r="D13" s="25">
        <v>41627727</v>
      </c>
      <c r="E13" s="26">
        <v>4.37</v>
      </c>
      <c r="F13" s="25">
        <v>36597720</v>
      </c>
      <c r="G13" s="26">
        <v>3.92</v>
      </c>
      <c r="H13" s="25">
        <v>-6007144</v>
      </c>
      <c r="I13" s="27">
        <f t="shared" si="1"/>
        <v>-14.430631775787326</v>
      </c>
    </row>
    <row r="14" spans="1:9" ht="20.25" customHeight="1">
      <c r="A14" s="24" t="s">
        <v>59</v>
      </c>
      <c r="B14" s="25">
        <v>301232663</v>
      </c>
      <c r="C14" s="26">
        <v>31.84</v>
      </c>
      <c r="D14" s="25">
        <v>305603996</v>
      </c>
      <c r="E14" s="26">
        <v>32.07</v>
      </c>
      <c r="F14" s="25">
        <v>319808533</v>
      </c>
      <c r="G14" s="26">
        <v>34.22</v>
      </c>
      <c r="H14" s="25">
        <v>-4371333</v>
      </c>
      <c r="I14" s="27">
        <f t="shared" si="1"/>
        <v>-1.4303913094120668</v>
      </c>
    </row>
    <row r="15" spans="1:9" ht="20.25" customHeight="1">
      <c r="A15" s="47" t="s">
        <v>60</v>
      </c>
      <c r="B15" s="25">
        <v>9900195</v>
      </c>
      <c r="C15" s="26">
        <v>1.05</v>
      </c>
      <c r="D15" s="25">
        <v>9469454</v>
      </c>
      <c r="E15" s="26">
        <v>0.99</v>
      </c>
      <c r="F15" s="25">
        <v>10319445</v>
      </c>
      <c r="G15" s="26">
        <v>1.1</v>
      </c>
      <c r="H15" s="25">
        <v>430741</v>
      </c>
      <c r="I15" s="27">
        <f t="shared" si="1"/>
        <v>4.548741669794267</v>
      </c>
    </row>
    <row r="16" spans="1:9" ht="20.25" customHeight="1">
      <c r="A16" s="47" t="s">
        <v>61</v>
      </c>
      <c r="B16" s="25">
        <v>0</v>
      </c>
      <c r="C16" s="26">
        <v>0</v>
      </c>
      <c r="D16" s="25">
        <v>0</v>
      </c>
      <c r="E16" s="26">
        <v>0</v>
      </c>
      <c r="F16" s="25">
        <v>0</v>
      </c>
      <c r="G16" s="26">
        <v>0</v>
      </c>
      <c r="H16" s="25">
        <v>0</v>
      </c>
      <c r="I16" s="60">
        <v>0</v>
      </c>
    </row>
    <row r="17" spans="1:9" ht="20.25" customHeight="1">
      <c r="A17" s="24" t="s">
        <v>62</v>
      </c>
      <c r="B17" s="25">
        <v>16458000</v>
      </c>
      <c r="C17" s="26">
        <v>1.74</v>
      </c>
      <c r="D17" s="25">
        <v>19593944</v>
      </c>
      <c r="E17" s="26">
        <v>2.06</v>
      </c>
      <c r="F17" s="25">
        <v>19760625</v>
      </c>
      <c r="G17" s="26">
        <v>2.11</v>
      </c>
      <c r="H17" s="25">
        <v>-3135944</v>
      </c>
      <c r="I17" s="27">
        <f t="shared" si="1"/>
        <v>-16.004659398842826</v>
      </c>
    </row>
    <row r="18" spans="1:9" ht="26.25" customHeight="1">
      <c r="A18" s="28"/>
      <c r="B18" s="29"/>
      <c r="C18" s="30"/>
      <c r="D18" s="29"/>
      <c r="E18" s="29"/>
      <c r="F18" s="29"/>
      <c r="G18" s="30"/>
      <c r="H18" s="31"/>
      <c r="I18" s="32"/>
    </row>
    <row r="19" spans="1:9" s="23" customFormat="1" ht="26.25" customHeight="1">
      <c r="A19" s="19" t="s">
        <v>63</v>
      </c>
      <c r="B19" s="20">
        <f aca="true" t="shared" si="2" ref="B19:H19">SUM(B20:B29)</f>
        <v>1037805490</v>
      </c>
      <c r="C19" s="21">
        <f t="shared" si="2"/>
        <v>100.00000000000001</v>
      </c>
      <c r="D19" s="20">
        <f t="shared" si="2"/>
        <v>1026198748</v>
      </c>
      <c r="E19" s="21">
        <f t="shared" si="2"/>
        <v>100.00000000000001</v>
      </c>
      <c r="F19" s="20">
        <f t="shared" si="2"/>
        <v>997415501</v>
      </c>
      <c r="G19" s="33">
        <f t="shared" si="2"/>
        <v>99.99999999999999</v>
      </c>
      <c r="H19" s="20">
        <f t="shared" si="2"/>
        <v>11606742</v>
      </c>
      <c r="I19" s="34">
        <f aca="true" t="shared" si="3" ref="I19:I29">+H19/D19*100</f>
        <v>1.1310423076056997</v>
      </c>
    </row>
    <row r="20" spans="1:9" ht="26.25" customHeight="1">
      <c r="A20" s="24" t="s">
        <v>64</v>
      </c>
      <c r="B20" s="25">
        <v>110804356</v>
      </c>
      <c r="C20" s="26">
        <v>10.68</v>
      </c>
      <c r="D20" s="25">
        <v>112090477</v>
      </c>
      <c r="E20" s="26">
        <v>10.93</v>
      </c>
      <c r="F20" s="25">
        <v>108382834</v>
      </c>
      <c r="G20" s="35">
        <v>10.86</v>
      </c>
      <c r="H20" s="25">
        <v>-1286121</v>
      </c>
      <c r="I20" s="36">
        <f t="shared" si="3"/>
        <v>-1.1473954205761832</v>
      </c>
    </row>
    <row r="21" spans="1:9" ht="26.25" customHeight="1">
      <c r="A21" s="24" t="s">
        <v>65</v>
      </c>
      <c r="B21" s="25">
        <v>354939018</v>
      </c>
      <c r="C21" s="26">
        <v>34.2</v>
      </c>
      <c r="D21" s="25">
        <v>343982867</v>
      </c>
      <c r="E21" s="26">
        <v>33.52</v>
      </c>
      <c r="F21" s="25">
        <v>334186901</v>
      </c>
      <c r="G21" s="35">
        <v>33.51</v>
      </c>
      <c r="H21" s="25">
        <v>10956151</v>
      </c>
      <c r="I21" s="36">
        <f t="shared" si="3"/>
        <v>3.1850862502404804</v>
      </c>
    </row>
    <row r="22" spans="1:9" ht="26.25" customHeight="1">
      <c r="A22" s="24" t="s">
        <v>66</v>
      </c>
      <c r="B22" s="25">
        <v>154784792</v>
      </c>
      <c r="C22" s="26">
        <v>14.91</v>
      </c>
      <c r="D22" s="25">
        <v>153362561</v>
      </c>
      <c r="E22" s="26">
        <v>14.94</v>
      </c>
      <c r="F22" s="25">
        <v>140229433</v>
      </c>
      <c r="G22" s="35">
        <v>14.06</v>
      </c>
      <c r="H22" s="25">
        <v>1422231</v>
      </c>
      <c r="I22" s="36">
        <f t="shared" si="3"/>
        <v>0.9273651866050934</v>
      </c>
    </row>
    <row r="23" spans="1:9" ht="26.25" customHeight="1">
      <c r="A23" s="24" t="s">
        <v>67</v>
      </c>
      <c r="B23" s="25">
        <v>157763272</v>
      </c>
      <c r="C23" s="26">
        <v>15.2</v>
      </c>
      <c r="D23" s="25">
        <v>155404491</v>
      </c>
      <c r="E23" s="26">
        <v>15.14</v>
      </c>
      <c r="F23" s="25">
        <v>175438263</v>
      </c>
      <c r="G23" s="35">
        <v>17.59</v>
      </c>
      <c r="H23" s="25">
        <v>2358781</v>
      </c>
      <c r="I23" s="36">
        <f t="shared" si="3"/>
        <v>1.5178332265828791</v>
      </c>
    </row>
    <row r="24" spans="1:9" ht="35.25" customHeight="1">
      <c r="A24" s="47" t="s">
        <v>68</v>
      </c>
      <c r="B24" s="25">
        <v>55636549</v>
      </c>
      <c r="C24" s="26">
        <v>5.36</v>
      </c>
      <c r="D24" s="25">
        <v>53041122</v>
      </c>
      <c r="E24" s="26">
        <v>5.17</v>
      </c>
      <c r="F24" s="25">
        <v>56264490</v>
      </c>
      <c r="G24" s="35">
        <v>5.64</v>
      </c>
      <c r="H24" s="25">
        <v>2595427</v>
      </c>
      <c r="I24" s="36">
        <f t="shared" si="3"/>
        <v>4.89323547869142</v>
      </c>
    </row>
    <row r="25" spans="1:9" ht="26.25" customHeight="1">
      <c r="A25" s="24" t="s">
        <v>69</v>
      </c>
      <c r="B25" s="25">
        <v>79756018</v>
      </c>
      <c r="C25" s="26">
        <v>7.69</v>
      </c>
      <c r="D25" s="25">
        <v>83011950</v>
      </c>
      <c r="E25" s="26">
        <v>8.09</v>
      </c>
      <c r="F25" s="25">
        <v>76697842</v>
      </c>
      <c r="G25" s="35">
        <v>7.69</v>
      </c>
      <c r="H25" s="25">
        <v>-3255932</v>
      </c>
      <c r="I25" s="36">
        <f t="shared" si="3"/>
        <v>-3.922244929796252</v>
      </c>
    </row>
    <row r="26" spans="1:9" ht="26.25" customHeight="1">
      <c r="A26" s="24" t="s">
        <v>70</v>
      </c>
      <c r="B26" s="25">
        <v>87061076</v>
      </c>
      <c r="C26" s="26">
        <v>8.39</v>
      </c>
      <c r="D26" s="25">
        <v>86180585</v>
      </c>
      <c r="E26" s="26">
        <v>8.4</v>
      </c>
      <c r="F26" s="25">
        <v>82368100</v>
      </c>
      <c r="G26" s="35">
        <v>8.26</v>
      </c>
      <c r="H26" s="25">
        <v>880491</v>
      </c>
      <c r="I26" s="36">
        <f t="shared" si="3"/>
        <v>1.0216813914642142</v>
      </c>
    </row>
    <row r="27" spans="1:9" ht="26.25" customHeight="1">
      <c r="A27" s="24" t="s">
        <v>71</v>
      </c>
      <c r="B27" s="25">
        <v>13249957</v>
      </c>
      <c r="C27" s="26">
        <v>1.28</v>
      </c>
      <c r="D27" s="25">
        <v>13756792</v>
      </c>
      <c r="E27" s="26">
        <v>1.34</v>
      </c>
      <c r="F27" s="25">
        <v>10176142</v>
      </c>
      <c r="G27" s="35">
        <v>1.02</v>
      </c>
      <c r="H27" s="25">
        <v>-506835</v>
      </c>
      <c r="I27" s="36">
        <f t="shared" si="3"/>
        <v>-3.684252840342429</v>
      </c>
    </row>
    <row r="28" spans="1:9" ht="26.25" customHeight="1">
      <c r="A28" s="24" t="s">
        <v>72</v>
      </c>
      <c r="B28" s="25">
        <v>670276</v>
      </c>
      <c r="C28" s="26">
        <v>0.06</v>
      </c>
      <c r="D28" s="25">
        <v>649553</v>
      </c>
      <c r="E28" s="26">
        <v>0.06</v>
      </c>
      <c r="F28" s="25">
        <v>698816</v>
      </c>
      <c r="G28" s="35">
        <v>0.07</v>
      </c>
      <c r="H28" s="25">
        <v>20723</v>
      </c>
      <c r="I28" s="36">
        <f t="shared" si="3"/>
        <v>3.190347823811144</v>
      </c>
    </row>
    <row r="29" spans="1:9" ht="26.25" customHeight="1">
      <c r="A29" s="24" t="s">
        <v>73</v>
      </c>
      <c r="B29" s="25">
        <v>23140176</v>
      </c>
      <c r="C29" s="26">
        <v>2.23</v>
      </c>
      <c r="D29" s="25">
        <v>24718350</v>
      </c>
      <c r="E29" s="26">
        <v>2.41</v>
      </c>
      <c r="F29" s="25">
        <v>12972680</v>
      </c>
      <c r="G29" s="35">
        <v>1.3</v>
      </c>
      <c r="H29" s="25">
        <v>-1578174</v>
      </c>
      <c r="I29" s="36">
        <f t="shared" si="3"/>
        <v>-6.384625187360807</v>
      </c>
    </row>
    <row r="30" spans="1:9" ht="26.25" customHeight="1">
      <c r="A30" s="37"/>
      <c r="B30" s="25"/>
      <c r="C30" s="38"/>
      <c r="D30" s="25"/>
      <c r="E30" s="38"/>
      <c r="F30" s="25"/>
      <c r="G30" s="38"/>
      <c r="H30" s="25"/>
      <c r="I30" s="38"/>
    </row>
    <row r="31" spans="1:9" s="23" customFormat="1" ht="26.25" customHeight="1">
      <c r="A31" s="19" t="s">
        <v>74</v>
      </c>
      <c r="B31" s="39">
        <f>B6-B19</f>
        <v>-91854596</v>
      </c>
      <c r="C31" s="40"/>
      <c r="D31" s="39">
        <f>D6-D19</f>
        <v>-73410606</v>
      </c>
      <c r="E31" s="40"/>
      <c r="F31" s="39">
        <f>F6-F19</f>
        <v>-62912020</v>
      </c>
      <c r="G31" s="40"/>
      <c r="H31" s="39">
        <f>H6-H19</f>
        <v>-18443990</v>
      </c>
      <c r="I31" s="41"/>
    </row>
    <row r="32" spans="1:6" s="42" customFormat="1" ht="53.25" customHeight="1">
      <c r="A32" s="49"/>
      <c r="B32" s="49"/>
      <c r="C32" s="49"/>
      <c r="D32" s="49"/>
      <c r="E32" s="49"/>
      <c r="F32" s="49"/>
    </row>
  </sheetData>
  <sheetProtection/>
  <mergeCells count="7">
    <mergeCell ref="A32:F32"/>
    <mergeCell ref="H3:I3"/>
    <mergeCell ref="A4:A5"/>
    <mergeCell ref="H4:I4"/>
    <mergeCell ref="B4:C4"/>
    <mergeCell ref="F4:G4"/>
    <mergeCell ref="D4:E4"/>
  </mergeCells>
  <printOptions horizontalCentered="1"/>
  <pageMargins left="1.3779527559055118" right="1.535433070866142" top="0.7874015748031497" bottom="1.5748031496062993" header="0.5118110236220472" footer="0.984251968503937"/>
  <pageSetup blackAndWhite="1" horizontalDpi="600" verticalDpi="600" orientation="landscape" paperSize="9" scale="56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2014-06-25T07:26:09Z</cp:lastPrinted>
  <dcterms:created xsi:type="dcterms:W3CDTF">2014-06-25T07:04:43Z</dcterms:created>
  <dcterms:modified xsi:type="dcterms:W3CDTF">2014-06-25T07:29:23Z</dcterms:modified>
  <cp:category/>
  <cp:version/>
  <cp:contentType/>
  <cp:contentStatus/>
</cp:coreProperties>
</file>