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1370" windowHeight="568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<sst xmlns="http://schemas.openxmlformats.org/spreadsheetml/2006/main" count="106" uniqueCount="49">
  <si>
    <t xml:space="preserve">  </t>
  </si>
  <si>
    <t>Summary Table for Planned Revenue by Source</t>
  </si>
  <si>
    <t xml:space="preserve">The General Budget  of Central Government </t>
  </si>
  <si>
    <t>Category</t>
  </si>
  <si>
    <t>Account</t>
  </si>
  <si>
    <t>Current Account</t>
  </si>
  <si>
    <t>Capital Account</t>
  </si>
  <si>
    <t>Amount</t>
  </si>
  <si>
    <t>Percent Total</t>
  </si>
  <si>
    <t>Total</t>
  </si>
  <si>
    <t>(1.Revenues from Tax and Monopolies)</t>
  </si>
  <si>
    <t>Taxes</t>
  </si>
  <si>
    <t>Income Tax</t>
  </si>
  <si>
    <t>Estate and Gift Tax</t>
  </si>
  <si>
    <t>Customs Duties</t>
  </si>
  <si>
    <t>Commodity Tax</t>
  </si>
  <si>
    <t>Securities Transations Tax</t>
  </si>
  <si>
    <t>Royalty Rent</t>
  </si>
  <si>
    <t>Futures Trading Tax</t>
  </si>
  <si>
    <t>Tobacco and Alcohol Tax</t>
  </si>
  <si>
    <t>Business Tax</t>
  </si>
  <si>
    <t>(3.Revenues from Fees, Fines and Indemnities)</t>
  </si>
  <si>
    <t>Revenue from Fines and Indemnities</t>
  </si>
  <si>
    <t>Revenue from Fines and Delay payment Penity</t>
  </si>
  <si>
    <t>Confiscation of Assets</t>
  </si>
  <si>
    <t xml:space="preserve">Revenue from Compensation and Indemnities </t>
  </si>
  <si>
    <t>Fees</t>
  </si>
  <si>
    <t>Revenue of Administration Fee</t>
  </si>
  <si>
    <t>Revenue of Legislative Fee</t>
  </si>
  <si>
    <t>Revenue of Usage Fee</t>
  </si>
  <si>
    <t>(4.Revenues of Public Properties)</t>
  </si>
  <si>
    <t>Revenues of Public Properties</t>
  </si>
  <si>
    <t>Interest Earnings</t>
  </si>
  <si>
    <t>Sales Properties</t>
  </si>
  <si>
    <t>Assessing Value of Properties</t>
  </si>
  <si>
    <t>Recalled Capital</t>
  </si>
  <si>
    <t>Sales Waste Material</t>
  </si>
  <si>
    <t>(2.Surplus of Public Enterprises)</t>
  </si>
  <si>
    <t>Surplus of Public Enterprises</t>
  </si>
  <si>
    <t>Profits of the Enterprise Fund to be paid to the National Treasury</t>
  </si>
  <si>
    <t>The Amount of other Special Fund to be paid to the National Treasury</t>
  </si>
  <si>
    <t>Investment Rrvenue</t>
  </si>
  <si>
    <t>(5.Revenues from others)</t>
  </si>
  <si>
    <t>Revenues from Donations and Gifts</t>
  </si>
  <si>
    <t xml:space="preserve">Revenue from Donations </t>
  </si>
  <si>
    <t>Revenues from others</t>
  </si>
  <si>
    <t>Tuition Revenue</t>
  </si>
  <si>
    <t>Miscellaneous Revenue</t>
  </si>
  <si>
    <t xml:space="preserve">                                                                   FY2011                                            Unit:Thousand NT$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</si>
</sst>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  <numFmt numFmtId="179" formatCode="#,##0.0_ 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distributed" vertical="center" wrapText="1"/>
    </xf>
    <xf numFmtId="179" fontId="7" fillId="0" borderId="4" xfId="0" applyNumberFormat="1" applyFont="1" applyBorder="1" applyAlignment="1">
      <alignment horizontal="distributed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2" xfId="0" applyNumberFormat="1" applyFill="1" applyBorder="1" applyAlignment="1">
      <alignment horizontal="right" vertical="center" wrapText="1"/>
    </xf>
    <xf numFmtId="179" fontId="0" fillId="0" borderId="7" xfId="0" applyNumberForma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wrapText="1"/>
    </xf>
    <xf numFmtId="179" fontId="0" fillId="0" borderId="8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Local%20Settings/Local%20Settings/Temporary%20Internet%20Files/Content.IE5/NY4ZBPS5/94b&#27506;&#20837;&#20358;&#28304;&#21029;&#38928;&#31639;&#27604;&#36611;&#32317;&#34920;.xls" TargetMode="External" /><Relationship Id="rId2" Type="http://schemas.openxmlformats.org/officeDocument/2006/relationships/hyperlink" Target="../../Local%20Settings/Local%20Settings/Temporary%20Internet%20Files/Content.IE5/NY4ZBPS5/94b&#27506;&#20837;&#20358;&#28304;&#21029;&#38928;&#31639;&#27604;&#36611;&#32317;&#34920;(&#36039;&#26412;&#38272;).xls" TargetMode="External" /><Relationship Id="rId3" Type="http://schemas.openxmlformats.org/officeDocument/2006/relationships/hyperlink" Target="../../Local%20Settings/Local%20Settings/Temporary%20Internet%20Files/Content.IE5/NY4ZBPS5/94b&#27506;&#20837;&#20358;&#28304;&#21029;&#38928;&#31639;&#27604;&#36611;&#32317;&#34920;(&#32147;&#24120;&#38272;)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tabSelected="1"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6.5"/>
  <cols>
    <col min="1" max="3" width="3.75390625" style="0" customWidth="1"/>
    <col min="4" max="4" width="26.625" style="0" customWidth="1"/>
    <col min="5" max="6" width="14.00390625" style="0" customWidth="1"/>
    <col min="7" max="7" width="14.375" style="0" customWidth="1"/>
    <col min="8" max="8" width="14.00390625" style="0" customWidth="1"/>
  </cols>
  <sheetData>
    <row r="1" spans="1:8" ht="20.25">
      <c r="A1" s="19" t="s">
        <v>2</v>
      </c>
      <c r="B1" s="19"/>
      <c r="C1" s="19"/>
      <c r="D1" s="19"/>
      <c r="E1" s="19"/>
      <c r="F1" s="19"/>
      <c r="G1" s="19"/>
      <c r="H1" s="19"/>
    </row>
    <row r="2" spans="1:8" ht="18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6.5">
      <c r="A3" s="21" t="s">
        <v>48</v>
      </c>
      <c r="B3" s="21"/>
      <c r="C3" s="21"/>
      <c r="D3" s="21"/>
      <c r="E3" s="21"/>
      <c r="F3" s="21"/>
      <c r="G3" s="21"/>
      <c r="H3" s="21"/>
    </row>
    <row r="4" spans="1:8" s="2" customFormat="1" ht="31.5" customHeight="1">
      <c r="A4" s="22" t="s">
        <v>3</v>
      </c>
      <c r="B4" s="22"/>
      <c r="C4" s="23"/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8" ht="16.5" customHeight="1">
      <c r="A5" s="1" t="s">
        <v>0</v>
      </c>
      <c r="B5" s="5" t="s">
        <v>0</v>
      </c>
      <c r="C5" s="5" t="s">
        <v>0</v>
      </c>
      <c r="D5" s="4" t="s">
        <v>9</v>
      </c>
      <c r="E5" s="14">
        <f>E6+E17+E26+E33+E38</f>
        <v>1555728232</v>
      </c>
      <c r="F5" s="15">
        <v>71518621</v>
      </c>
      <c r="G5" s="15">
        <f>SUM(E5:F5)</f>
        <v>1627246853</v>
      </c>
      <c r="H5" s="16">
        <v>100</v>
      </c>
    </row>
    <row r="6" spans="1:8" ht="16.5" customHeight="1">
      <c r="A6" s="1" t="s">
        <v>0</v>
      </c>
      <c r="B6" s="5" t="s">
        <v>0</v>
      </c>
      <c r="C6" s="5" t="s">
        <v>0</v>
      </c>
      <c r="D6" s="4" t="s">
        <v>10</v>
      </c>
      <c r="E6" s="14">
        <v>1155070000</v>
      </c>
      <c r="F6" s="15">
        <v>0</v>
      </c>
      <c r="G6" s="15">
        <f>E6+F6</f>
        <v>1155070000</v>
      </c>
      <c r="H6" s="16">
        <f>G6/G$5*100</f>
        <v>70.98308396605638</v>
      </c>
    </row>
    <row r="7" spans="1:8" ht="16.5" customHeight="1">
      <c r="A7" s="1">
        <v>1</v>
      </c>
      <c r="B7" s="5" t="s">
        <v>0</v>
      </c>
      <c r="C7" s="5" t="s">
        <v>0</v>
      </c>
      <c r="D7" s="4" t="s">
        <v>11</v>
      </c>
      <c r="E7" s="14">
        <f>SUM(E8:E16)</f>
        <v>1155070000</v>
      </c>
      <c r="F7" s="15">
        <v>0</v>
      </c>
      <c r="G7" s="15">
        <f aca="true" t="shared" si="0" ref="G7:G43">E7+F7</f>
        <v>1155070000</v>
      </c>
      <c r="H7" s="16">
        <f aca="true" t="shared" si="1" ref="H7:H43">G7/G$5*100</f>
        <v>70.98308396605638</v>
      </c>
    </row>
    <row r="8" spans="1:8" ht="16.5" customHeight="1">
      <c r="A8" s="1">
        <v>1</v>
      </c>
      <c r="B8" s="5" t="s">
        <v>0</v>
      </c>
      <c r="C8" s="5">
        <v>1</v>
      </c>
      <c r="D8" s="8" t="s">
        <v>12</v>
      </c>
      <c r="E8" s="14">
        <v>609670000</v>
      </c>
      <c r="F8" s="15">
        <v>0</v>
      </c>
      <c r="G8" s="15">
        <f t="shared" si="0"/>
        <v>609670000</v>
      </c>
      <c r="H8" s="16">
        <f t="shared" si="1"/>
        <v>37.4663499195595</v>
      </c>
    </row>
    <row r="9" spans="1:8" ht="16.5" customHeight="1">
      <c r="A9" s="1">
        <v>1</v>
      </c>
      <c r="B9" s="5" t="s">
        <v>0</v>
      </c>
      <c r="C9" s="5">
        <v>2</v>
      </c>
      <c r="D9" s="8" t="s">
        <v>13</v>
      </c>
      <c r="E9" s="14">
        <v>9925000</v>
      </c>
      <c r="F9" s="15">
        <v>0</v>
      </c>
      <c r="G9" s="15">
        <f t="shared" si="0"/>
        <v>9925000</v>
      </c>
      <c r="H9" s="16">
        <f t="shared" si="1"/>
        <v>0.6099258991776338</v>
      </c>
    </row>
    <row r="10" spans="1:8" ht="16.5" customHeight="1">
      <c r="A10" s="1">
        <v>1</v>
      </c>
      <c r="B10" s="5" t="s">
        <v>0</v>
      </c>
      <c r="C10" s="5">
        <v>3</v>
      </c>
      <c r="D10" s="9" t="s">
        <v>14</v>
      </c>
      <c r="E10" s="14">
        <v>79000000</v>
      </c>
      <c r="F10" s="15">
        <v>0</v>
      </c>
      <c r="G10" s="15">
        <f t="shared" si="0"/>
        <v>79000000</v>
      </c>
      <c r="H10" s="16">
        <f t="shared" si="1"/>
        <v>4.854825796980663</v>
      </c>
    </row>
    <row r="11" spans="1:8" ht="16.5" customHeight="1">
      <c r="A11" s="1">
        <v>1</v>
      </c>
      <c r="B11" s="5" t="s">
        <v>0</v>
      </c>
      <c r="C11" s="5">
        <v>4</v>
      </c>
      <c r="D11" s="9" t="s">
        <v>15</v>
      </c>
      <c r="E11" s="14">
        <v>136621000</v>
      </c>
      <c r="F11" s="15">
        <v>0</v>
      </c>
      <c r="G11" s="15">
        <f t="shared" si="0"/>
        <v>136621000</v>
      </c>
      <c r="H11" s="16">
        <f t="shared" si="1"/>
        <v>8.395837407712596</v>
      </c>
    </row>
    <row r="12" spans="1:8" ht="16.5" customHeight="1">
      <c r="A12" s="1">
        <v>1</v>
      </c>
      <c r="B12" s="5" t="s">
        <v>0</v>
      </c>
      <c r="C12" s="5">
        <v>5</v>
      </c>
      <c r="D12" s="9" t="s">
        <v>16</v>
      </c>
      <c r="E12" s="14">
        <v>114399000</v>
      </c>
      <c r="F12" s="15">
        <v>0</v>
      </c>
      <c r="G12" s="15">
        <f t="shared" si="0"/>
        <v>114399000</v>
      </c>
      <c r="H12" s="16">
        <f t="shared" si="1"/>
        <v>7.0302179284657065</v>
      </c>
    </row>
    <row r="13" spans="1:8" ht="16.5" customHeight="1">
      <c r="A13" s="1">
        <v>1</v>
      </c>
      <c r="B13" s="5" t="s">
        <v>0</v>
      </c>
      <c r="C13" s="5">
        <v>6</v>
      </c>
      <c r="D13" s="10" t="s">
        <v>17</v>
      </c>
      <c r="E13" s="14">
        <v>0</v>
      </c>
      <c r="F13" s="15">
        <v>0</v>
      </c>
      <c r="G13" s="15">
        <f t="shared" si="0"/>
        <v>0</v>
      </c>
      <c r="H13" s="16">
        <f t="shared" si="1"/>
        <v>0</v>
      </c>
    </row>
    <row r="14" spans="1:8" ht="16.5" customHeight="1">
      <c r="A14" s="1">
        <v>1</v>
      </c>
      <c r="B14" s="5" t="s">
        <v>0</v>
      </c>
      <c r="C14" s="5">
        <v>7</v>
      </c>
      <c r="D14" s="8" t="s">
        <v>18</v>
      </c>
      <c r="E14" s="14">
        <v>4821000</v>
      </c>
      <c r="F14" s="15">
        <v>0</v>
      </c>
      <c r="G14" s="15">
        <f t="shared" si="0"/>
        <v>4821000</v>
      </c>
      <c r="H14" s="16">
        <f t="shared" si="1"/>
        <v>0.29626728059802243</v>
      </c>
    </row>
    <row r="15" spans="1:8" ht="16.5" customHeight="1">
      <c r="A15" s="1">
        <v>1</v>
      </c>
      <c r="B15" s="5" t="s">
        <v>0</v>
      </c>
      <c r="C15" s="5">
        <v>8</v>
      </c>
      <c r="D15" s="9" t="s">
        <v>19</v>
      </c>
      <c r="E15" s="14">
        <v>39437000</v>
      </c>
      <c r="F15" s="15">
        <v>0</v>
      </c>
      <c r="G15" s="15">
        <f t="shared" si="0"/>
        <v>39437000</v>
      </c>
      <c r="H15" s="16">
        <f t="shared" si="1"/>
        <v>2.423541328550967</v>
      </c>
    </row>
    <row r="16" spans="1:8" ht="16.5" customHeight="1">
      <c r="A16" s="1">
        <v>1</v>
      </c>
      <c r="B16" s="5" t="s">
        <v>0</v>
      </c>
      <c r="C16" s="5">
        <v>9</v>
      </c>
      <c r="D16" s="9" t="s">
        <v>20</v>
      </c>
      <c r="E16" s="14">
        <v>161197000</v>
      </c>
      <c r="F16" s="15">
        <v>0</v>
      </c>
      <c r="G16" s="15">
        <f t="shared" si="0"/>
        <v>161197000</v>
      </c>
      <c r="H16" s="16">
        <f t="shared" si="1"/>
        <v>9.90611840501129</v>
      </c>
    </row>
    <row r="17" spans="1:8" ht="16.5" customHeight="1">
      <c r="A17" s="1" t="s">
        <v>0</v>
      </c>
      <c r="B17" s="5" t="s">
        <v>0</v>
      </c>
      <c r="C17" s="5" t="s">
        <v>0</v>
      </c>
      <c r="D17" s="4" t="s">
        <v>21</v>
      </c>
      <c r="E17" s="14">
        <f>SUM(E18,E22)</f>
        <v>84771633</v>
      </c>
      <c r="F17" s="15">
        <v>0</v>
      </c>
      <c r="G17" s="15">
        <f t="shared" si="0"/>
        <v>84771633</v>
      </c>
      <c r="H17" s="16">
        <f t="shared" si="1"/>
        <v>5.209512794184522</v>
      </c>
    </row>
    <row r="18" spans="1:8" ht="16.5" customHeight="1">
      <c r="A18" s="1">
        <v>2</v>
      </c>
      <c r="B18" s="5" t="s">
        <v>0</v>
      </c>
      <c r="C18" s="5" t="s">
        <v>0</v>
      </c>
      <c r="D18" s="4" t="s">
        <v>22</v>
      </c>
      <c r="E18" s="14">
        <f>SUM(E19:E21)</f>
        <v>24875107</v>
      </c>
      <c r="F18" s="15">
        <v>0</v>
      </c>
      <c r="G18" s="15">
        <f t="shared" si="0"/>
        <v>24875107</v>
      </c>
      <c r="H18" s="16">
        <f t="shared" si="1"/>
        <v>1.5286621666614464</v>
      </c>
    </row>
    <row r="19" spans="1:8" ht="16.5" customHeight="1">
      <c r="A19" s="1">
        <v>2</v>
      </c>
      <c r="B19" s="5" t="s">
        <v>0</v>
      </c>
      <c r="C19" s="5">
        <v>1</v>
      </c>
      <c r="D19" s="10" t="s">
        <v>23</v>
      </c>
      <c r="E19" s="14">
        <v>22920829</v>
      </c>
      <c r="F19" s="15">
        <v>0</v>
      </c>
      <c r="G19" s="15">
        <f t="shared" si="0"/>
        <v>22920829</v>
      </c>
      <c r="H19" s="16">
        <f t="shared" si="1"/>
        <v>1.4085649609795252</v>
      </c>
    </row>
    <row r="20" spans="1:8" ht="16.5" customHeight="1">
      <c r="A20" s="1">
        <v>2</v>
      </c>
      <c r="B20" s="5" t="s">
        <v>0</v>
      </c>
      <c r="C20" s="5">
        <v>2</v>
      </c>
      <c r="D20" s="10" t="s">
        <v>24</v>
      </c>
      <c r="E20" s="14">
        <v>1371282</v>
      </c>
      <c r="F20" s="15">
        <v>0</v>
      </c>
      <c r="G20" s="15">
        <f t="shared" si="0"/>
        <v>1371282</v>
      </c>
      <c r="H20" s="16">
        <f t="shared" si="1"/>
        <v>0.08427006618399034</v>
      </c>
    </row>
    <row r="21" spans="1:8" ht="16.5" customHeight="1">
      <c r="A21" s="1">
        <v>2</v>
      </c>
      <c r="B21" s="5" t="s">
        <v>0</v>
      </c>
      <c r="C21" s="5">
        <v>3</v>
      </c>
      <c r="D21" s="10" t="s">
        <v>25</v>
      </c>
      <c r="E21" s="14">
        <v>582996</v>
      </c>
      <c r="F21" s="15">
        <v>0</v>
      </c>
      <c r="G21" s="15">
        <f t="shared" si="0"/>
        <v>582996</v>
      </c>
      <c r="H21" s="16">
        <f t="shared" si="1"/>
        <v>0.035827139497930864</v>
      </c>
    </row>
    <row r="22" spans="1:8" ht="16.5" customHeight="1">
      <c r="A22" s="1">
        <v>3</v>
      </c>
      <c r="B22" s="5" t="s">
        <v>0</v>
      </c>
      <c r="C22" s="5" t="s">
        <v>0</v>
      </c>
      <c r="D22" s="4" t="s">
        <v>26</v>
      </c>
      <c r="E22" s="14">
        <f>SUM(E23:E25)</f>
        <v>59896526</v>
      </c>
      <c r="F22" s="15">
        <v>0</v>
      </c>
      <c r="G22" s="15">
        <f t="shared" si="0"/>
        <v>59896526</v>
      </c>
      <c r="H22" s="16">
        <f t="shared" si="1"/>
        <v>3.680850627523076</v>
      </c>
    </row>
    <row r="23" spans="1:8" ht="16.5" customHeight="1">
      <c r="A23" s="1">
        <v>3</v>
      </c>
      <c r="B23" s="5" t="s">
        <v>0</v>
      </c>
      <c r="C23" s="5">
        <v>1</v>
      </c>
      <c r="D23" s="8" t="s">
        <v>27</v>
      </c>
      <c r="E23" s="14">
        <v>21074479</v>
      </c>
      <c r="F23" s="15">
        <v>0</v>
      </c>
      <c r="G23" s="15">
        <f t="shared" si="0"/>
        <v>21074479</v>
      </c>
      <c r="H23" s="16">
        <f t="shared" si="1"/>
        <v>1.2951003076851548</v>
      </c>
    </row>
    <row r="24" spans="1:8" ht="16.5" customHeight="1">
      <c r="A24" s="1">
        <v>3</v>
      </c>
      <c r="B24" s="5" t="s">
        <v>0</v>
      </c>
      <c r="C24" s="5">
        <v>2</v>
      </c>
      <c r="D24" s="8" t="s">
        <v>28</v>
      </c>
      <c r="E24" s="14">
        <v>7927897</v>
      </c>
      <c r="F24" s="15">
        <v>0</v>
      </c>
      <c r="G24" s="15">
        <f t="shared" si="0"/>
        <v>7927897</v>
      </c>
      <c r="H24" s="16">
        <f t="shared" si="1"/>
        <v>0.4871969477393114</v>
      </c>
    </row>
    <row r="25" spans="1:8" ht="16.5" customHeight="1">
      <c r="A25" s="1">
        <v>3</v>
      </c>
      <c r="B25" s="5" t="s">
        <v>0</v>
      </c>
      <c r="C25" s="5">
        <v>3</v>
      </c>
      <c r="D25" s="8" t="s">
        <v>29</v>
      </c>
      <c r="E25" s="14">
        <v>30894150</v>
      </c>
      <c r="F25" s="15">
        <v>0</v>
      </c>
      <c r="G25" s="15">
        <f t="shared" si="0"/>
        <v>30894150</v>
      </c>
      <c r="H25" s="16">
        <f t="shared" si="1"/>
        <v>1.8985533720986092</v>
      </c>
    </row>
    <row r="26" spans="1:8" ht="16.5" customHeight="1">
      <c r="A26" s="1" t="s">
        <v>0</v>
      </c>
      <c r="B26" s="5" t="s">
        <v>0</v>
      </c>
      <c r="C26" s="5" t="s">
        <v>0</v>
      </c>
      <c r="D26" s="4" t="s">
        <v>30</v>
      </c>
      <c r="E26" s="14">
        <v>7757672</v>
      </c>
      <c r="F26" s="15">
        <v>71518621</v>
      </c>
      <c r="G26" s="15">
        <f t="shared" si="0"/>
        <v>79276293</v>
      </c>
      <c r="H26" s="16">
        <f t="shared" si="1"/>
        <v>4.871804966397437</v>
      </c>
    </row>
    <row r="27" spans="1:8" ht="16.5" customHeight="1">
      <c r="A27" s="1">
        <v>4</v>
      </c>
      <c r="B27" s="5" t="s">
        <v>0</v>
      </c>
      <c r="C27" s="5" t="s">
        <v>0</v>
      </c>
      <c r="D27" s="4" t="s">
        <v>31</v>
      </c>
      <c r="E27" s="14">
        <f>SUM(E28:E32)</f>
        <v>7757672</v>
      </c>
      <c r="F27" s="15">
        <v>71518621</v>
      </c>
      <c r="G27" s="15">
        <f t="shared" si="0"/>
        <v>79276293</v>
      </c>
      <c r="H27" s="16">
        <f t="shared" si="1"/>
        <v>4.871804966397437</v>
      </c>
    </row>
    <row r="28" spans="1:8" ht="16.5" customHeight="1">
      <c r="A28" s="1">
        <v>4</v>
      </c>
      <c r="B28" s="5" t="s">
        <v>0</v>
      </c>
      <c r="C28" s="5">
        <v>1</v>
      </c>
      <c r="D28" s="9" t="s">
        <v>32</v>
      </c>
      <c r="E28" s="14">
        <v>7393334</v>
      </c>
      <c r="F28" s="15">
        <v>0</v>
      </c>
      <c r="G28" s="15">
        <f t="shared" si="0"/>
        <v>7393334</v>
      </c>
      <c r="H28" s="16">
        <f t="shared" si="1"/>
        <v>0.45434618517587627</v>
      </c>
    </row>
    <row r="29" spans="1:8" ht="16.5" customHeight="1">
      <c r="A29" s="1">
        <v>4</v>
      </c>
      <c r="B29" s="5" t="s">
        <v>0</v>
      </c>
      <c r="C29" s="5">
        <v>2</v>
      </c>
      <c r="D29" s="9" t="s">
        <v>33</v>
      </c>
      <c r="E29" s="14">
        <v>0</v>
      </c>
      <c r="F29" s="15">
        <v>36032835</v>
      </c>
      <c r="G29" s="15">
        <f t="shared" si="0"/>
        <v>36032835</v>
      </c>
      <c r="H29" s="16">
        <f t="shared" si="1"/>
        <v>2.2143435050170597</v>
      </c>
    </row>
    <row r="30" spans="1:8" ht="16.5" customHeight="1">
      <c r="A30" s="1">
        <v>4</v>
      </c>
      <c r="B30" s="5" t="s">
        <v>0</v>
      </c>
      <c r="C30" s="5">
        <v>3</v>
      </c>
      <c r="D30" s="9" t="s">
        <v>34</v>
      </c>
      <c r="E30" s="14">
        <v>0</v>
      </c>
      <c r="F30" s="15">
        <v>6423395</v>
      </c>
      <c r="G30" s="15">
        <f t="shared" si="0"/>
        <v>6423395</v>
      </c>
      <c r="H30" s="16">
        <f t="shared" si="1"/>
        <v>0.39474004747084307</v>
      </c>
    </row>
    <row r="31" spans="1:8" ht="16.5" customHeight="1">
      <c r="A31" s="1">
        <v>4</v>
      </c>
      <c r="B31" s="5" t="s">
        <v>0</v>
      </c>
      <c r="C31" s="5">
        <v>4</v>
      </c>
      <c r="D31" s="9" t="s">
        <v>35</v>
      </c>
      <c r="E31" s="14">
        <v>0</v>
      </c>
      <c r="F31" s="15">
        <v>29062391</v>
      </c>
      <c r="G31" s="15">
        <f t="shared" si="0"/>
        <v>29062391</v>
      </c>
      <c r="H31" s="16">
        <f t="shared" si="1"/>
        <v>1.785985386692894</v>
      </c>
    </row>
    <row r="32" spans="1:8" ht="16.5" customHeight="1">
      <c r="A32" s="1">
        <v>4</v>
      </c>
      <c r="B32" s="5" t="s">
        <v>0</v>
      </c>
      <c r="C32" s="5">
        <v>5</v>
      </c>
      <c r="D32" s="10" t="s">
        <v>36</v>
      </c>
      <c r="E32" s="14">
        <v>364338</v>
      </c>
      <c r="F32" s="15">
        <v>0</v>
      </c>
      <c r="G32" s="15">
        <f t="shared" si="0"/>
        <v>364338</v>
      </c>
      <c r="H32" s="16">
        <f t="shared" si="1"/>
        <v>0.022389842040763806</v>
      </c>
    </row>
    <row r="33" spans="1:8" ht="16.5" customHeight="1">
      <c r="A33" s="1" t="s">
        <v>0</v>
      </c>
      <c r="B33" s="5" t="s">
        <v>0</v>
      </c>
      <c r="C33" s="5" t="s">
        <v>0</v>
      </c>
      <c r="D33" s="4" t="s">
        <v>37</v>
      </c>
      <c r="E33" s="14">
        <f>E34</f>
        <v>258240058</v>
      </c>
      <c r="F33" s="15">
        <v>0</v>
      </c>
      <c r="G33" s="15">
        <f t="shared" si="0"/>
        <v>258240058</v>
      </c>
      <c r="H33" s="16">
        <f t="shared" si="1"/>
        <v>15.869753106230158</v>
      </c>
    </row>
    <row r="34" spans="1:8" ht="16.5" customHeight="1">
      <c r="A34" s="1">
        <v>5</v>
      </c>
      <c r="B34" s="5" t="s">
        <v>0</v>
      </c>
      <c r="C34" s="5" t="s">
        <v>0</v>
      </c>
      <c r="D34" s="4" t="s">
        <v>38</v>
      </c>
      <c r="E34" s="14">
        <f>SUM(E35:E37)</f>
        <v>258240058</v>
      </c>
      <c r="F34" s="15">
        <v>0</v>
      </c>
      <c r="G34" s="15">
        <f t="shared" si="0"/>
        <v>258240058</v>
      </c>
      <c r="H34" s="16">
        <f t="shared" si="1"/>
        <v>15.869753106230158</v>
      </c>
    </row>
    <row r="35" spans="1:8" ht="16.5" customHeight="1">
      <c r="A35" s="1">
        <v>5</v>
      </c>
      <c r="B35" s="5" t="s">
        <v>0</v>
      </c>
      <c r="C35" s="5">
        <v>1</v>
      </c>
      <c r="D35" s="10" t="s">
        <v>39</v>
      </c>
      <c r="E35" s="14">
        <v>207990030</v>
      </c>
      <c r="F35" s="15">
        <v>0</v>
      </c>
      <c r="G35" s="15">
        <f t="shared" si="0"/>
        <v>207990030</v>
      </c>
      <c r="H35" s="16">
        <f t="shared" si="1"/>
        <v>12.7817134577061</v>
      </c>
    </row>
    <row r="36" spans="1:8" ht="16.5" customHeight="1">
      <c r="A36" s="1">
        <v>5</v>
      </c>
      <c r="B36" s="5" t="s">
        <v>0</v>
      </c>
      <c r="C36" s="5">
        <v>2</v>
      </c>
      <c r="D36" s="10" t="s">
        <v>40</v>
      </c>
      <c r="E36" s="14">
        <v>25780317</v>
      </c>
      <c r="F36" s="15">
        <v>0</v>
      </c>
      <c r="G36" s="15">
        <f t="shared" si="0"/>
        <v>25780317</v>
      </c>
      <c r="H36" s="16">
        <f t="shared" si="1"/>
        <v>1.5842904813410015</v>
      </c>
    </row>
    <row r="37" spans="1:8" ht="16.5" customHeight="1">
      <c r="A37" s="1">
        <v>5</v>
      </c>
      <c r="B37" s="5" t="s">
        <v>0</v>
      </c>
      <c r="C37" s="5">
        <v>3</v>
      </c>
      <c r="D37" s="10" t="s">
        <v>41</v>
      </c>
      <c r="E37" s="14">
        <v>24469711</v>
      </c>
      <c r="F37" s="15">
        <v>0</v>
      </c>
      <c r="G37" s="15">
        <f t="shared" si="0"/>
        <v>24469711</v>
      </c>
      <c r="H37" s="16">
        <f t="shared" si="1"/>
        <v>1.5037491671830567</v>
      </c>
    </row>
    <row r="38" spans="1:8" ht="16.5" customHeight="1">
      <c r="A38" s="1" t="s">
        <v>0</v>
      </c>
      <c r="B38" s="5" t="s">
        <v>0</v>
      </c>
      <c r="C38" s="5" t="s">
        <v>0</v>
      </c>
      <c r="D38" s="4" t="s">
        <v>42</v>
      </c>
      <c r="E38" s="14">
        <f>SUM(E39,E41)</f>
        <v>49888869</v>
      </c>
      <c r="F38" s="15">
        <v>0</v>
      </c>
      <c r="G38" s="15">
        <f t="shared" si="0"/>
        <v>49888869</v>
      </c>
      <c r="H38" s="16">
        <f t="shared" si="1"/>
        <v>3.0658451671315046</v>
      </c>
    </row>
    <row r="39" spans="1:8" ht="16.5" customHeight="1">
      <c r="A39" s="1">
        <v>6</v>
      </c>
      <c r="B39" s="5" t="s">
        <v>0</v>
      </c>
      <c r="C39" s="5" t="s">
        <v>0</v>
      </c>
      <c r="D39" s="4" t="s">
        <v>43</v>
      </c>
      <c r="E39" s="14">
        <v>20</v>
      </c>
      <c r="F39" s="15">
        <v>0</v>
      </c>
      <c r="G39" s="15">
        <f t="shared" si="0"/>
        <v>20</v>
      </c>
      <c r="H39" s="16">
        <f t="shared" si="1"/>
        <v>1.229069822020421E-06</v>
      </c>
    </row>
    <row r="40" spans="1:8" ht="16.5" customHeight="1">
      <c r="A40" s="1">
        <v>6</v>
      </c>
      <c r="B40" s="5" t="s">
        <v>0</v>
      </c>
      <c r="C40" s="5">
        <v>1</v>
      </c>
      <c r="D40" s="4" t="s">
        <v>44</v>
      </c>
      <c r="E40" s="14">
        <v>20</v>
      </c>
      <c r="F40" s="15">
        <v>0</v>
      </c>
      <c r="G40" s="15">
        <f t="shared" si="0"/>
        <v>20</v>
      </c>
      <c r="H40" s="16">
        <f t="shared" si="1"/>
        <v>1.229069822020421E-06</v>
      </c>
    </row>
    <row r="41" spans="1:8" ht="16.5" customHeight="1">
      <c r="A41" s="1">
        <v>7</v>
      </c>
      <c r="B41" s="5" t="s">
        <v>0</v>
      </c>
      <c r="C41" s="5" t="s">
        <v>0</v>
      </c>
      <c r="D41" s="4" t="s">
        <v>45</v>
      </c>
      <c r="E41" s="14">
        <v>49888849</v>
      </c>
      <c r="F41" s="15">
        <v>0</v>
      </c>
      <c r="G41" s="15">
        <f t="shared" si="0"/>
        <v>49888849</v>
      </c>
      <c r="H41" s="16">
        <f t="shared" si="1"/>
        <v>3.0658439380616826</v>
      </c>
    </row>
    <row r="42" spans="1:8" ht="16.5" customHeight="1">
      <c r="A42" s="1">
        <v>7</v>
      </c>
      <c r="B42" s="5" t="s">
        <v>0</v>
      </c>
      <c r="C42" s="5">
        <v>1</v>
      </c>
      <c r="D42" s="4" t="s">
        <v>46</v>
      </c>
      <c r="E42" s="14">
        <v>125248</v>
      </c>
      <c r="F42" s="15">
        <v>0</v>
      </c>
      <c r="G42" s="15">
        <f t="shared" si="0"/>
        <v>125248</v>
      </c>
      <c r="H42" s="16">
        <f t="shared" si="1"/>
        <v>0.007696926853420684</v>
      </c>
    </row>
    <row r="43" spans="1:8" s="3" customFormat="1" ht="16.5">
      <c r="A43" s="12">
        <v>7</v>
      </c>
      <c r="B43" s="13" t="s">
        <v>0</v>
      </c>
      <c r="C43" s="13">
        <v>2</v>
      </c>
      <c r="D43" s="11" t="s">
        <v>47</v>
      </c>
      <c r="E43" s="17">
        <v>49763601</v>
      </c>
      <c r="F43" s="17">
        <v>0</v>
      </c>
      <c r="G43" s="24">
        <f t="shared" si="0"/>
        <v>49763601</v>
      </c>
      <c r="H43" s="18">
        <f t="shared" si="1"/>
        <v>3.058147011208262</v>
      </c>
    </row>
  </sheetData>
  <mergeCells count="4">
    <mergeCell ref="A1:H1"/>
    <mergeCell ref="A2:H2"/>
    <mergeCell ref="A3:H3"/>
    <mergeCell ref="A4:C4"/>
  </mergeCells>
  <hyperlinks>
    <hyperlink ref="G4" r:id="rId1" display="合計"/>
    <hyperlink ref="F4" r:id="rId2" display="資本門"/>
    <hyperlink ref="E4" r:id="rId3" display="經常門"/>
  </hyperlinks>
  <printOptions/>
  <pageMargins left="0.4724409448818898" right="0.3937007874015748" top="1.1811023622047245" bottom="0.3937007874015748" header="0.31496062992125984" footer="0.3937007874015748"/>
  <pageSetup horizontalDpi="600" verticalDpi="600" orientation="portrait" paperSize="9" r:id="rId4"/>
  <headerFooter alignWithMargins="0">
    <oddHeader>&amp;L &amp;"標楷體" &amp;14
&amp;16
&amp;10&amp;C&amp;"標楷體" &amp;14 &amp;B 中央政府總預算&amp;16
歲入來源別預算總表&amp;10
 &amp;B 中華民國99年度&amp;R &amp;"標楷體" &amp;14
&amp;16
&amp;10單位：新臺幣千元；％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klchennb</dc:creator>
  <cp:keywords/>
  <dc:description/>
  <cp:lastModifiedBy>A110</cp:lastModifiedBy>
  <cp:lastPrinted>2010-08-27T08:13:19Z</cp:lastPrinted>
  <dcterms:created xsi:type="dcterms:W3CDTF">2003-10-17T00:51:25Z</dcterms:created>
  <dcterms:modified xsi:type="dcterms:W3CDTF">2011-11-15T09:52:20Z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